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Innhold" sheetId="1" r:id="rId1"/>
    <sheet name="Fig1-1" sheetId="2" r:id="rId2"/>
    <sheet name="Fig1-2" sheetId="3" r:id="rId3"/>
    <sheet name="Fig1-3" sheetId="4" r:id="rId4"/>
    <sheet name="Fig1-4" sheetId="5" r:id="rId5"/>
    <sheet name="Fig1-5" sheetId="6" r:id="rId6"/>
    <sheet name="Fig1-6" sheetId="7" r:id="rId7"/>
    <sheet name="Fig1-7" sheetId="8" r:id="rId8"/>
    <sheet name="Fig1-8" sheetId="9" r:id="rId9"/>
    <sheet name="Fig1-9" sheetId="10" r:id="rId10"/>
    <sheet name="Fig1-10" sheetId="11" r:id="rId11"/>
    <sheet name="Fig1-11" sheetId="12" r:id="rId12"/>
    <sheet name="Fig1-12" sheetId="13" r:id="rId13"/>
  </sheets>
  <calcPr calcId="124519" fullCalcOnLoad="1"/>
</workbook>
</file>

<file path=xl/sharedStrings.xml><?xml version="1.0" encoding="utf-8"?>
<sst xmlns="http://schemas.openxmlformats.org/spreadsheetml/2006/main" count="146" uniqueCount="134">
  <si>
    <t xml:space="preserve"> Befolkningen fordelt på aldersgrupper. 1846 – 2060</t>
  </si>
  <si>
    <t xml:space="preserve"> Endring i befolkning etter aldersgrupper. 1 000 personer. 2024–2060</t>
  </si>
  <si>
    <t xml:space="preserve"> Forsørgerbyrde i befolkningen. Andel av befolkningen som ikke er yrkesaktive ved alternative forutsetninger. Prosent</t>
  </si>
  <si>
    <t xml:space="preserve"> Illustrasjon av mulig økning i antall antall årsverk ved ulike retningsvalg. Virkning ved full innfasing. 1 000 årsverk</t>
  </si>
  <si>
    <t xml:space="preserve"> Verdenshandelen i varer og tjenester. 1870-2022. Sum av eksport og import relativt til BNP. Prosent</t>
  </si>
  <si>
    <t xml:space="preserve"> Globale industri- og energirelaterte utslipp av CO2. Mrd. tonn CO2 </t>
  </si>
  <si>
    <t xml:space="preserve"> Produksjon og anslått fremtidig produksjon av petroleum på norsk sokkel. Mill. Sm3 oljeekvivalenter</t>
  </si>
  <si>
    <t xml:space="preserve"> Endring i sysselsetting frem mot 2060. Referanseforløp og forløp med mer effektiv ressursbruk i offentlig forvaltning. 1 000 personer</t>
  </si>
  <si>
    <t xml:space="preserve"> Endring i arbeidsproduktivitet. Markedsrettet virksomhet i Fastlands-Norge. Historiske tall 1970–2022, forutsetning i referanseforløpet 2023–2060. Prosent </t>
  </si>
  <si>
    <t xml:space="preserve"> Netto overføringer fra offentlig forvaltning etter alder. 1 000 kroner. 2024-priser</t>
  </si>
  <si>
    <t xml:space="preserve"> Inndekningsbehov i finanspolitikken. Offentlige utgifter og inntekter frem mot 2060. Andel av BNP for Fastlands-Norge. Prosent</t>
  </si>
  <si>
    <t xml:space="preserve"> Illustrasjon av mulig reduksjon i inndekningsbehov i 2060 ved ulike retningsvalg. Andeler av BNP for Fastlands-Norge. Prosentenheter</t>
  </si>
  <si>
    <t>Innhold</t>
  </si>
  <si>
    <t>Figurtittel</t>
  </si>
  <si>
    <t>Column 1År</t>
  </si>
  <si>
    <t>75+</t>
  </si>
  <si>
    <t>67-74</t>
  </si>
  <si>
    <t>20-66</t>
  </si>
  <si>
    <t>15-19</t>
  </si>
  <si>
    <t>0-14</t>
  </si>
  <si>
    <t>75+ anslag</t>
  </si>
  <si>
    <t>67-74 anslag</t>
  </si>
  <si>
    <t>20-66 anslag</t>
  </si>
  <si>
    <t>15-19 anslag</t>
  </si>
  <si>
    <t>0-14 anslag</t>
  </si>
  <si>
    <t>Fig1-1</t>
  </si>
  <si>
    <t xml:space="preserve">0 - 19 </t>
  </si>
  <si>
    <t xml:space="preserve">20 - 66 </t>
  </si>
  <si>
    <t>67+</t>
  </si>
  <si>
    <t>Fig1-2</t>
  </si>
  <si>
    <t>Column 1</t>
  </si>
  <si>
    <t>Historisk</t>
  </si>
  <si>
    <t>Referanseforløpet</t>
  </si>
  <si>
    <t>Høy fruktbarhet</t>
  </si>
  <si>
    <t>Lav fruktbarhet</t>
  </si>
  <si>
    <t>Fig1-3</t>
  </si>
  <si>
    <t>Økt yrkesdeltakelse blant eldre</t>
  </si>
  <si>
    <t>Økt sysselsetting blant innvandrere</t>
  </si>
  <si>
    <t>Redusert overgang til uføretrygd</t>
  </si>
  <si>
    <t xml:space="preserve">Flere uføre i arbeid </t>
  </si>
  <si>
    <t>Økt gjennomføring av yrkesfag</t>
  </si>
  <si>
    <t>Tidligere fullføring av utdanning</t>
  </si>
  <si>
    <t>Redusert ufrivillig deltid</t>
  </si>
  <si>
    <t>Redusert sykefravær til svensk nivå</t>
  </si>
  <si>
    <t>Årsverk</t>
  </si>
  <si>
    <t>Fig1-4</t>
  </si>
  <si>
    <t>År</t>
  </si>
  <si>
    <t>Verden</t>
  </si>
  <si>
    <t>Fig1-5</t>
  </si>
  <si>
    <t>Videreføring (STEPS)</t>
  </si>
  <si>
    <t>Ambisjoner (APS)</t>
  </si>
  <si>
    <t>Før Parisavtalen (Pre-Paris)</t>
  </si>
  <si>
    <t>Fig1-6</t>
  </si>
  <si>
    <t>Produksjon</t>
  </si>
  <si>
    <t>Anslått produksjon</t>
  </si>
  <si>
    <t>Fig1-7</t>
  </si>
  <si>
    <t>Helse og omsorg</t>
  </si>
  <si>
    <t>Annen offentlig forvaltning</t>
  </si>
  <si>
    <t>Petroleumsrettet virksomhet</t>
  </si>
  <si>
    <t>Øvrig samfunns- og næringsliv</t>
  </si>
  <si>
    <t>sektor</t>
  </si>
  <si>
    <t>Referanseforløp</t>
  </si>
  <si>
    <t>Mer effektiv offentlig forvaltning</t>
  </si>
  <si>
    <t>Fig1-8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</si>
  <si>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</si>
  <si>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</si>
  <si>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</si>
  <si>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</si>
  <si>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</si>
  <si>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</si>
  <si>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</si>
  <si>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</si>
  <si>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</si>
  <si>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</si>
  <si>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</si>
  <si>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</si>
  <si>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</si>
  <si>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</si>
  <si>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</si>
  <si>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</si>
  <si>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</si>
  <si>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</si>
  <si>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</si>
  <si>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</si>
  <si>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</si>
  <si>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</si>
  <si>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</si>
  <si>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</si>
  <si>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</si>
  <si>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</si>
  <si>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</si>
  <si>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</si>
  <si>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</si>
  <si>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</si>
  <si>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</si>
  <si>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</si>
  <si>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</si>
  <si>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</si>
  <si>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</si>
  <si>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</si>
  <si>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</si>
  <si>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</si>
  <si>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</si>
  <si>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</si>
  <si>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</si>
  <si>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</si>
  <si>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</si>
  <si>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</si>
  <si>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</si>
  <si>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</si>
  <si>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</si>
  <si>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</si>
  <si>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</si>
  <si>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</si>
  <si>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</si>
  <si>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</si>
  <si>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</si>
  <si>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2023-2060</t>
  </si>
  <si>
    <t>Årlig</t>
  </si>
  <si>
    <t>Fem års glidende gjennomsnitt</t>
  </si>
  <si>
    <t>Legges til grunn fram til 2060</t>
  </si>
  <si>
    <t>Fig1-9</t>
  </si>
  <si>
    <t>Alder</t>
  </si>
  <si>
    <t>Netto overføringer</t>
  </si>
  <si>
    <t>Fig1-10</t>
  </si>
  <si>
    <t>Utgifter</t>
  </si>
  <si>
    <t>Inntekter</t>
  </si>
  <si>
    <t>Fig1-11</t>
  </si>
  <si>
    <t xml:space="preserve"> </t>
  </si>
  <si>
    <t>Tidligere gjennomføring av høyere&lt;br&gt; utdanning</t>
  </si>
  <si>
    <t>Flere uføre i arbeid</t>
  </si>
  <si>
    <t>Retningsvalg</t>
  </si>
  <si>
    <t>Prosent</t>
  </si>
  <si>
    <t>Fig1-12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</si>
</sst>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tabSelected="1" workbookViewId="0"/>
  </sheetViews>
  <sheetFormatPr defaultRowHeight="15"/>
  <cols>
    <col min="1" max="1" width="20.7109375" style="1" customWidth="1"/>
    <col min="2" max="2" width="160.7109375" style="1" customWidth="1"/>
  </cols>
  <sheetData>
    <row r="1" spans="1:2">
      <c r="A1" s="2" t="s">
        <v>12</v>
      </c>
      <c r="B1" s="2" t="s">
        <v>13</v>
      </c>
    </row>
    <row r="2" spans="1:2">
      <c r="A2" s="1">
        <f>HYPERLINK("#'Fig1-1'!A1", "Fig1-1")</f>
        <v>0</v>
      </c>
      <c r="B2" s="1" t="s">
        <v>0</v>
      </c>
    </row>
    <row r="3" spans="1:2">
      <c r="A3" s="1">
        <f>HYPERLINK("#'Fig1-2'!A1", "Fig1-2")</f>
        <v>0</v>
      </c>
      <c r="B3" s="1" t="s">
        <v>1</v>
      </c>
    </row>
    <row r="4" spans="1:2">
      <c r="A4" s="1">
        <f>HYPERLINK("#'Fig1-3'!A1", "Fig1-3")</f>
        <v>0</v>
      </c>
      <c r="B4" s="1" t="s">
        <v>2</v>
      </c>
    </row>
    <row r="5" spans="1:2">
      <c r="A5" s="1">
        <f>HYPERLINK("#'Fig1-4'!A1", "Fig1-4")</f>
        <v>0</v>
      </c>
      <c r="B5" s="1" t="s">
        <v>3</v>
      </c>
    </row>
    <row r="6" spans="1:2">
      <c r="A6" s="1">
        <f>HYPERLINK("#'Fig1-5'!A1", "Fig1-5")</f>
        <v>0</v>
      </c>
      <c r="B6" s="1" t="s">
        <v>4</v>
      </c>
    </row>
    <row r="7" spans="1:2">
      <c r="A7" s="1">
        <f>HYPERLINK("#'Fig1-6'!A1", "Fig1-6")</f>
        <v>0</v>
      </c>
      <c r="B7" s="1" t="s">
        <v>5</v>
      </c>
    </row>
    <row r="8" spans="1:2">
      <c r="A8" s="1">
        <f>HYPERLINK("#'Fig1-7'!A1", "Fig1-7")</f>
        <v>0</v>
      </c>
      <c r="B8" s="1" t="s">
        <v>6</v>
      </c>
    </row>
    <row r="9" spans="1:2">
      <c r="A9" s="1">
        <f>HYPERLINK("#'Fig1-8'!A1", "Fig1-8")</f>
        <v>0</v>
      </c>
      <c r="B9" s="1" t="s">
        <v>7</v>
      </c>
    </row>
    <row r="10" spans="1:2">
      <c r="A10" s="1">
        <f>HYPERLINK("#'Fig1-9'!A1", "Fig1-9")</f>
        <v>0</v>
      </c>
      <c r="B10" s="1" t="s">
        <v>8</v>
      </c>
    </row>
    <row r="11" spans="1:2">
      <c r="A11" s="1">
        <f>HYPERLINK("#'Fig1-10'!A1", "Fig1-10")</f>
        <v>0</v>
      </c>
      <c r="B11" s="1" t="s">
        <v>9</v>
      </c>
    </row>
    <row r="12" spans="1:2">
      <c r="A12" s="1">
        <f>HYPERLINK("#'Fig1-11'!A1", "Fig1-11")</f>
        <v>0</v>
      </c>
      <c r="B12" s="1" t="s">
        <v>10</v>
      </c>
    </row>
    <row r="13" spans="1:2">
      <c r="A13" s="1">
        <f>HYPERLINK("#'Fig1-12'!A1", "Fig1-12")</f>
        <v>0</v>
      </c>
      <c r="B13" s="1" t="s">
        <v>11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57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121</v>
      </c>
    </row>
    <row r="3" spans="1:4">
      <c r="A3" s="2" t="s">
        <v>46</v>
      </c>
      <c r="B3" s="2" t="s">
        <v>118</v>
      </c>
      <c r="C3" s="2" t="s">
        <v>119</v>
      </c>
      <c r="D3" s="2" t="s">
        <v>120</v>
      </c>
    </row>
    <row r="4" spans="1:4">
      <c r="A4" s="1" t="s">
        <v>64</v>
      </c>
    </row>
    <row r="5" spans="1:4">
      <c r="A5" s="1" t="s">
        <v>65</v>
      </c>
      <c r="B5" s="1">
        <v>6.1</v>
      </c>
    </row>
    <row r="6" spans="1:4">
      <c r="A6" s="1" t="s">
        <v>66</v>
      </c>
      <c r="B6" s="1">
        <v>5.7</v>
      </c>
    </row>
    <row r="7" spans="1:4">
      <c r="A7" s="1" t="s">
        <v>67</v>
      </c>
      <c r="B7" s="1">
        <v>3.1</v>
      </c>
    </row>
    <row r="8" spans="1:4">
      <c r="A8" s="1" t="s">
        <v>68</v>
      </c>
      <c r="B8" s="1">
        <v>6.4</v>
      </c>
    </row>
    <row r="9" spans="1:4">
      <c r="A9" s="1" t="s">
        <v>69</v>
      </c>
      <c r="B9" s="1">
        <v>2.5</v>
      </c>
      <c r="C9" s="1">
        <v>4.76</v>
      </c>
    </row>
    <row r="10" spans="1:4">
      <c r="A10" s="1" t="s">
        <v>70</v>
      </c>
      <c r="B10" s="1">
        <v>4.5</v>
      </c>
      <c r="C10" s="1">
        <v>4.44</v>
      </c>
    </row>
    <row r="11" spans="1:4">
      <c r="A11" s="1" t="s">
        <v>71</v>
      </c>
      <c r="B11" s="1">
        <v>2.1</v>
      </c>
      <c r="C11" s="1">
        <v>3.72</v>
      </c>
    </row>
    <row r="12" spans="1:4">
      <c r="A12" s="1" t="s">
        <v>72</v>
      </c>
      <c r="B12" s="1">
        <v>2</v>
      </c>
      <c r="C12" s="1">
        <v>3.5</v>
      </c>
    </row>
    <row r="13" spans="1:4">
      <c r="A13" s="1" t="s">
        <v>73</v>
      </c>
      <c r="B13" s="1">
        <v>3.5</v>
      </c>
      <c r="C13" s="1">
        <v>2.92</v>
      </c>
    </row>
    <row r="14" spans="1:4">
      <c r="A14" s="1" t="s">
        <v>74</v>
      </c>
      <c r="B14" s="1">
        <v>0.4</v>
      </c>
      <c r="C14" s="1">
        <v>2.5</v>
      </c>
    </row>
    <row r="15" spans="1:4">
      <c r="A15" s="1" t="s">
        <v>75</v>
      </c>
      <c r="B15" s="1">
        <v>0.4</v>
      </c>
      <c r="C15" s="1">
        <v>1.68</v>
      </c>
    </row>
    <row r="16" spans="1:4">
      <c r="A16" s="1" t="s">
        <v>76</v>
      </c>
      <c r="B16" s="1">
        <v>1.5</v>
      </c>
      <c r="C16" s="1">
        <v>1.56</v>
      </c>
    </row>
    <row r="17" spans="1:3">
      <c r="A17" s="1" t="s">
        <v>77</v>
      </c>
      <c r="B17" s="1">
        <v>3.2</v>
      </c>
      <c r="C17" s="1">
        <v>1.8</v>
      </c>
    </row>
    <row r="18" spans="1:3">
      <c r="A18" s="1" t="s">
        <v>78</v>
      </c>
      <c r="B18" s="1">
        <v>5.6</v>
      </c>
      <c r="C18" s="1">
        <v>2.22</v>
      </c>
    </row>
    <row r="19" spans="1:3">
      <c r="A19" s="1" t="s">
        <v>79</v>
      </c>
      <c r="B19" s="1">
        <v>3.7</v>
      </c>
      <c r="C19" s="1">
        <v>2.88</v>
      </c>
    </row>
    <row r="20" spans="1:3">
      <c r="A20" s="1" t="s">
        <v>80</v>
      </c>
      <c r="B20" s="1">
        <v>-0.8</v>
      </c>
      <c r="C20" s="1">
        <v>2.64</v>
      </c>
    </row>
    <row r="21" spans="1:3">
      <c r="A21" s="1" t="s">
        <v>81</v>
      </c>
      <c r="B21" s="1">
        <v>2.4</v>
      </c>
      <c r="C21" s="1">
        <v>2.82</v>
      </c>
    </row>
    <row r="22" spans="1:3">
      <c r="A22" s="1" t="s">
        <v>82</v>
      </c>
      <c r="B22" s="1">
        <v>-0.6</v>
      </c>
      <c r="C22" s="1">
        <v>2.06</v>
      </c>
    </row>
    <row r="23" spans="1:3">
      <c r="A23" s="1" t="s">
        <v>83</v>
      </c>
      <c r="B23" s="1">
        <v>2.1</v>
      </c>
      <c r="C23" s="1">
        <v>1.36</v>
      </c>
    </row>
    <row r="24" spans="1:3">
      <c r="A24" s="1" t="s">
        <v>84</v>
      </c>
      <c r="B24" s="1">
        <v>2.7</v>
      </c>
      <c r="C24" s="1">
        <v>1.16</v>
      </c>
    </row>
    <row r="25" spans="1:3">
      <c r="A25" s="1" t="s">
        <v>85</v>
      </c>
      <c r="B25" s="1">
        <v>6.7</v>
      </c>
      <c r="C25" s="1">
        <v>2.66</v>
      </c>
    </row>
    <row r="26" spans="1:3">
      <c r="A26" s="1" t="s">
        <v>86</v>
      </c>
      <c r="B26" s="1">
        <v>3</v>
      </c>
      <c r="C26" s="1">
        <v>2.78</v>
      </c>
    </row>
    <row r="27" spans="1:3">
      <c r="A27" s="1" t="s">
        <v>87</v>
      </c>
      <c r="B27" s="1">
        <v>2.6</v>
      </c>
      <c r="C27" s="1">
        <v>3.42</v>
      </c>
    </row>
    <row r="28" spans="1:3">
      <c r="A28" s="1" t="s">
        <v>88</v>
      </c>
      <c r="B28" s="1">
        <v>3.2</v>
      </c>
      <c r="C28" s="1">
        <v>3.64</v>
      </c>
    </row>
    <row r="29" spans="1:3">
      <c r="A29" s="1" t="s">
        <v>89</v>
      </c>
      <c r="B29" s="1">
        <v>2.2</v>
      </c>
      <c r="C29" s="1">
        <v>3.54</v>
      </c>
    </row>
    <row r="30" spans="1:3">
      <c r="A30" s="1" t="s">
        <v>90</v>
      </c>
      <c r="B30" s="1">
        <v>2.1</v>
      </c>
      <c r="C30" s="1">
        <v>2.62</v>
      </c>
    </row>
    <row r="31" spans="1:3">
      <c r="A31" s="1" t="s">
        <v>91</v>
      </c>
      <c r="B31" s="1">
        <v>3.4</v>
      </c>
      <c r="C31" s="1">
        <v>2.7</v>
      </c>
    </row>
    <row r="32" spans="1:3">
      <c r="A32" s="1" t="s">
        <v>92</v>
      </c>
      <c r="B32" s="1">
        <v>1.2</v>
      </c>
      <c r="C32" s="1">
        <v>2.42</v>
      </c>
    </row>
    <row r="33" spans="1:3">
      <c r="A33" s="1" t="s">
        <v>93</v>
      </c>
      <c r="B33" s="1">
        <v>1.9</v>
      </c>
      <c r="C33" s="1">
        <v>2.16</v>
      </c>
    </row>
    <row r="34" spans="1:3">
      <c r="A34" s="1" t="s">
        <v>94</v>
      </c>
      <c r="B34" s="1">
        <v>4.2</v>
      </c>
      <c r="C34" s="1">
        <v>2.56</v>
      </c>
    </row>
    <row r="35" spans="1:3">
      <c r="A35" s="1" t="s">
        <v>95</v>
      </c>
      <c r="B35" s="1">
        <v>4.1</v>
      </c>
      <c r="C35" s="1">
        <v>2.96</v>
      </c>
    </row>
    <row r="36" spans="1:3">
      <c r="A36" s="1" t="s">
        <v>96</v>
      </c>
      <c r="B36" s="1">
        <v>2.6</v>
      </c>
      <c r="C36" s="1">
        <v>2.8</v>
      </c>
    </row>
    <row r="37" spans="1:3">
      <c r="A37" s="1" t="s">
        <v>97</v>
      </c>
      <c r="B37" s="1">
        <v>3.9</v>
      </c>
      <c r="C37" s="1">
        <v>3.34</v>
      </c>
    </row>
    <row r="38" spans="1:3">
      <c r="A38" s="1" t="s">
        <v>98</v>
      </c>
      <c r="B38" s="1">
        <v>4.2</v>
      </c>
      <c r="C38" s="1">
        <v>3.8</v>
      </c>
    </row>
    <row r="39" spans="1:3">
      <c r="A39" s="1" t="s">
        <v>99</v>
      </c>
      <c r="B39" s="1">
        <v>3.5</v>
      </c>
      <c r="C39" s="1">
        <v>3.66</v>
      </c>
    </row>
    <row r="40" spans="1:3">
      <c r="A40" s="1" t="s">
        <v>100</v>
      </c>
      <c r="B40" s="1">
        <v>1.6</v>
      </c>
      <c r="C40" s="1">
        <v>3.16</v>
      </c>
    </row>
    <row r="41" spans="1:3">
      <c r="A41" s="1" t="s">
        <v>101</v>
      </c>
      <c r="B41" s="1">
        <v>0.5</v>
      </c>
      <c r="C41" s="1">
        <v>2.74</v>
      </c>
    </row>
    <row r="42" spans="1:3">
      <c r="A42" s="1" t="s">
        <v>102</v>
      </c>
      <c r="B42" s="1">
        <v>-1.7</v>
      </c>
      <c r="C42" s="1">
        <v>1.62</v>
      </c>
    </row>
    <row r="43" spans="1:3">
      <c r="A43" s="1" t="s">
        <v>103</v>
      </c>
      <c r="B43" s="1">
        <v>0.7</v>
      </c>
      <c r="C43" s="1">
        <v>0.92</v>
      </c>
    </row>
    <row r="44" spans="1:3">
      <c r="A44" s="1" t="s">
        <v>104</v>
      </c>
      <c r="B44" s="1">
        <v>2.1</v>
      </c>
      <c r="C44" s="1">
        <v>0.64</v>
      </c>
    </row>
    <row r="45" spans="1:3">
      <c r="A45" s="1" t="s">
        <v>105</v>
      </c>
      <c r="B45" s="1">
        <v>0.3</v>
      </c>
      <c r="C45" s="1">
        <v>0.38</v>
      </c>
    </row>
    <row r="46" spans="1:3">
      <c r="A46" s="1" t="s">
        <v>106</v>
      </c>
      <c r="B46" s="1">
        <v>2.5</v>
      </c>
      <c r="C46" s="1">
        <v>0.78</v>
      </c>
    </row>
    <row r="47" spans="1:3">
      <c r="A47" s="1" t="s">
        <v>107</v>
      </c>
      <c r="B47" s="1">
        <v>2.6</v>
      </c>
      <c r="C47" s="1">
        <v>1.64</v>
      </c>
    </row>
    <row r="48" spans="1:3">
      <c r="A48" s="1" t="s">
        <v>108</v>
      </c>
      <c r="B48" s="1">
        <v>1</v>
      </c>
      <c r="C48" s="1">
        <v>1.7</v>
      </c>
    </row>
    <row r="49" spans="1:4">
      <c r="A49" s="1" t="s">
        <v>109</v>
      </c>
      <c r="B49" s="1">
        <v>0.5</v>
      </c>
      <c r="C49" s="1">
        <v>1.38</v>
      </c>
    </row>
    <row r="50" spans="1:4">
      <c r="A50" s="1" t="s">
        <v>110</v>
      </c>
      <c r="B50" s="1">
        <v>0.5</v>
      </c>
      <c r="C50" s="1">
        <v>1.42</v>
      </c>
    </row>
    <row r="51" spans="1:4">
      <c r="A51" s="1" t="s">
        <v>111</v>
      </c>
      <c r="B51" s="1">
        <v>2.1</v>
      </c>
      <c r="C51" s="1">
        <v>1.34</v>
      </c>
    </row>
    <row r="52" spans="1:4">
      <c r="A52" s="1" t="s">
        <v>112</v>
      </c>
      <c r="B52" s="1">
        <v>0.6</v>
      </c>
      <c r="C52" s="1">
        <v>0.9399999999999999</v>
      </c>
    </row>
    <row r="53" spans="1:4">
      <c r="A53" s="1" t="s">
        <v>113</v>
      </c>
      <c r="B53" s="1">
        <v>1.2</v>
      </c>
      <c r="C53" s="1">
        <v>0.98</v>
      </c>
    </row>
    <row r="54" spans="1:4">
      <c r="A54" s="1" t="s">
        <v>114</v>
      </c>
      <c r="B54" s="1">
        <v>0.4</v>
      </c>
      <c r="C54" s="1">
        <v>0.96</v>
      </c>
    </row>
    <row r="55" spans="1:4">
      <c r="A55" s="1" t="s">
        <v>115</v>
      </c>
      <c r="B55" s="1">
        <v>1.6</v>
      </c>
      <c r="C55" s="1">
        <v>1.18</v>
      </c>
    </row>
    <row r="56" spans="1:4">
      <c r="A56" s="1" t="s">
        <v>116</v>
      </c>
      <c r="B56" s="1">
        <v>-0.3</v>
      </c>
      <c r="C56" s="1">
        <v>0.7</v>
      </c>
    </row>
    <row r="57" spans="1:4">
      <c r="A57" s="1" t="s">
        <v>117</v>
      </c>
      <c r="D57" s="1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104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124</v>
      </c>
    </row>
    <row r="3" spans="1:2">
      <c r="A3" s="2" t="s">
        <v>122</v>
      </c>
      <c r="B3" s="2" t="s">
        <v>123</v>
      </c>
    </row>
    <row r="4" spans="1:2">
      <c r="A4" s="1">
        <v>0</v>
      </c>
      <c r="B4" s="1">
        <v>263.9</v>
      </c>
    </row>
    <row r="5" spans="1:2">
      <c r="A5" s="1">
        <v>1</v>
      </c>
      <c r="B5" s="1">
        <v>371.3</v>
      </c>
    </row>
    <row r="6" spans="1:2">
      <c r="A6" s="1">
        <v>2</v>
      </c>
      <c r="B6" s="1">
        <v>428.6</v>
      </c>
    </row>
    <row r="7" spans="1:2">
      <c r="A7" s="1">
        <v>3</v>
      </c>
      <c r="B7" s="1">
        <v>363.3</v>
      </c>
    </row>
    <row r="8" spans="1:2">
      <c r="A8" s="1">
        <v>4</v>
      </c>
      <c r="B8" s="1">
        <v>292.4</v>
      </c>
    </row>
    <row r="9" spans="1:2">
      <c r="A9" s="1">
        <v>5</v>
      </c>
      <c r="B9" s="1">
        <v>294</v>
      </c>
    </row>
    <row r="10" spans="1:2">
      <c r="A10" s="1">
        <v>6</v>
      </c>
      <c r="B10" s="1">
        <v>341.6</v>
      </c>
    </row>
    <row r="11" spans="1:2">
      <c r="A11" s="1">
        <v>7</v>
      </c>
      <c r="B11" s="1">
        <v>337.6</v>
      </c>
    </row>
    <row r="12" spans="1:2">
      <c r="A12" s="1">
        <v>8</v>
      </c>
      <c r="B12" s="1">
        <v>339.2</v>
      </c>
    </row>
    <row r="13" spans="1:2">
      <c r="A13" s="1">
        <v>9</v>
      </c>
      <c r="B13" s="1">
        <v>326.8</v>
      </c>
    </row>
    <row r="14" spans="1:2">
      <c r="A14" s="1">
        <v>10</v>
      </c>
      <c r="B14" s="1">
        <v>317.2</v>
      </c>
    </row>
    <row r="15" spans="1:2">
      <c r="A15" s="1">
        <v>11</v>
      </c>
      <c r="B15" s="1">
        <v>321.7</v>
      </c>
    </row>
    <row r="16" spans="1:2">
      <c r="A16" s="1">
        <v>12</v>
      </c>
      <c r="B16" s="1">
        <v>323.3</v>
      </c>
    </row>
    <row r="17" spans="1:2">
      <c r="A17" s="1">
        <v>13</v>
      </c>
      <c r="B17" s="1">
        <v>324.5</v>
      </c>
    </row>
    <row r="18" spans="1:2">
      <c r="A18" s="1">
        <v>14</v>
      </c>
      <c r="B18" s="1">
        <v>327</v>
      </c>
    </row>
    <row r="19" spans="1:2">
      <c r="A19" s="1">
        <v>15</v>
      </c>
      <c r="B19" s="1">
        <v>333</v>
      </c>
    </row>
    <row r="20" spans="1:2">
      <c r="A20" s="1">
        <v>16</v>
      </c>
      <c r="B20" s="1">
        <v>358.8</v>
      </c>
    </row>
    <row r="21" spans="1:2">
      <c r="A21" s="1">
        <v>17</v>
      </c>
      <c r="B21" s="1">
        <v>354.5</v>
      </c>
    </row>
    <row r="22" spans="1:2">
      <c r="A22" s="1">
        <v>18</v>
      </c>
      <c r="B22" s="1">
        <v>283.7</v>
      </c>
    </row>
    <row r="23" spans="1:2">
      <c r="A23" s="1">
        <v>19</v>
      </c>
      <c r="B23" s="1">
        <v>198.1</v>
      </c>
    </row>
    <row r="24" spans="1:2">
      <c r="A24" s="1">
        <v>20</v>
      </c>
      <c r="B24" s="1">
        <v>188.8</v>
      </c>
    </row>
    <row r="25" spans="1:2">
      <c r="A25" s="1">
        <v>21</v>
      </c>
      <c r="B25" s="1">
        <v>168.1</v>
      </c>
    </row>
    <row r="26" spans="1:2">
      <c r="A26" s="1">
        <v>22</v>
      </c>
      <c r="B26" s="1">
        <v>147.8</v>
      </c>
    </row>
    <row r="27" spans="1:2">
      <c r="A27" s="1">
        <v>23</v>
      </c>
      <c r="B27" s="1">
        <v>112.6</v>
      </c>
    </row>
    <row r="28" spans="1:2">
      <c r="A28" s="1">
        <v>24</v>
      </c>
      <c r="B28" s="1">
        <v>70.09999999999999</v>
      </c>
    </row>
    <row r="29" spans="1:2">
      <c r="A29" s="1">
        <v>25</v>
      </c>
      <c r="B29" s="1">
        <v>26.4</v>
      </c>
    </row>
    <row r="30" spans="1:2">
      <c r="A30" s="1">
        <v>26</v>
      </c>
      <c r="B30" s="1">
        <v>-9.6</v>
      </c>
    </row>
    <row r="31" spans="1:2">
      <c r="A31" s="1">
        <v>27</v>
      </c>
      <c r="B31" s="1">
        <v>-40.4</v>
      </c>
    </row>
    <row r="32" spans="1:2">
      <c r="A32" s="1">
        <v>28</v>
      </c>
      <c r="B32" s="1">
        <v>-62.1</v>
      </c>
    </row>
    <row r="33" spans="1:2">
      <c r="A33" s="1">
        <v>29</v>
      </c>
      <c r="B33" s="1">
        <v>-82.3</v>
      </c>
    </row>
    <row r="34" spans="1:2">
      <c r="A34" s="1">
        <v>30</v>
      </c>
      <c r="B34" s="1">
        <v>-101.5</v>
      </c>
    </row>
    <row r="35" spans="1:2">
      <c r="A35" s="1">
        <v>31</v>
      </c>
      <c r="B35" s="1">
        <v>-109.7</v>
      </c>
    </row>
    <row r="36" spans="1:2">
      <c r="A36" s="1">
        <v>32</v>
      </c>
      <c r="B36" s="1">
        <v>-119.5</v>
      </c>
    </row>
    <row r="37" spans="1:2">
      <c r="A37" s="1">
        <v>33</v>
      </c>
      <c r="B37" s="1">
        <v>-127.8</v>
      </c>
    </row>
    <row r="38" spans="1:2">
      <c r="A38" s="1">
        <v>34</v>
      </c>
      <c r="B38" s="1">
        <v>-146.5</v>
      </c>
    </row>
    <row r="39" spans="1:2">
      <c r="A39" s="1">
        <v>35</v>
      </c>
      <c r="B39" s="1">
        <v>-159</v>
      </c>
    </row>
    <row r="40" spans="1:2">
      <c r="A40" s="1">
        <v>36</v>
      </c>
      <c r="B40" s="1">
        <v>-178.7</v>
      </c>
    </row>
    <row r="41" spans="1:2">
      <c r="A41" s="1">
        <v>37</v>
      </c>
      <c r="B41" s="1">
        <v>-197</v>
      </c>
    </row>
    <row r="42" spans="1:2">
      <c r="A42" s="1">
        <v>38</v>
      </c>
      <c r="B42" s="1">
        <v>-205.7</v>
      </c>
    </row>
    <row r="43" spans="1:2">
      <c r="A43" s="1">
        <v>39</v>
      </c>
      <c r="B43" s="1">
        <v>-223.6</v>
      </c>
    </row>
    <row r="44" spans="1:2">
      <c r="A44" s="1">
        <v>40</v>
      </c>
      <c r="B44" s="1">
        <v>-245.5</v>
      </c>
    </row>
    <row r="45" spans="1:2">
      <c r="A45" s="1">
        <v>41</v>
      </c>
      <c r="B45" s="1">
        <v>-255.9</v>
      </c>
    </row>
    <row r="46" spans="1:2">
      <c r="A46" s="1">
        <v>42</v>
      </c>
      <c r="B46" s="1">
        <v>-266.7</v>
      </c>
    </row>
    <row r="47" spans="1:2">
      <c r="A47" s="1">
        <v>43</v>
      </c>
      <c r="B47" s="1">
        <v>-275</v>
      </c>
    </row>
    <row r="48" spans="1:2">
      <c r="A48" s="1">
        <v>44</v>
      </c>
      <c r="B48" s="1">
        <v>-288.8</v>
      </c>
    </row>
    <row r="49" spans="1:2">
      <c r="A49" s="1">
        <v>45</v>
      </c>
      <c r="B49" s="1">
        <v>-297.1</v>
      </c>
    </row>
    <row r="50" spans="1:2">
      <c r="A50" s="1">
        <v>46</v>
      </c>
      <c r="B50" s="1">
        <v>-301.6</v>
      </c>
    </row>
    <row r="51" spans="1:2">
      <c r="A51" s="1">
        <v>47</v>
      </c>
      <c r="B51" s="1">
        <v>-289.4</v>
      </c>
    </row>
    <row r="52" spans="1:2">
      <c r="A52" s="1">
        <v>48</v>
      </c>
      <c r="B52" s="1">
        <v>-297.9</v>
      </c>
    </row>
    <row r="53" spans="1:2">
      <c r="A53" s="1">
        <v>49</v>
      </c>
      <c r="B53" s="1">
        <v>-294.6</v>
      </c>
    </row>
    <row r="54" spans="1:2">
      <c r="A54" s="1">
        <v>50</v>
      </c>
      <c r="B54" s="1">
        <v>-296.1</v>
      </c>
    </row>
    <row r="55" spans="1:2">
      <c r="A55" s="1">
        <v>51</v>
      </c>
      <c r="B55" s="1">
        <v>-290.7</v>
      </c>
    </row>
    <row r="56" spans="1:2">
      <c r="A56" s="1">
        <v>52</v>
      </c>
      <c r="B56" s="1">
        <v>-283</v>
      </c>
    </row>
    <row r="57" spans="1:2">
      <c r="A57" s="1">
        <v>53</v>
      </c>
      <c r="B57" s="1">
        <v>-279.6</v>
      </c>
    </row>
    <row r="58" spans="1:2">
      <c r="A58" s="1">
        <v>54</v>
      </c>
      <c r="B58" s="1">
        <v>-274.2</v>
      </c>
    </row>
    <row r="59" spans="1:2">
      <c r="A59" s="1">
        <v>55</v>
      </c>
      <c r="B59" s="1">
        <v>-261.5</v>
      </c>
    </row>
    <row r="60" spans="1:2">
      <c r="A60" s="1">
        <v>56</v>
      </c>
      <c r="B60" s="1">
        <v>-252.6</v>
      </c>
    </row>
    <row r="61" spans="1:2">
      <c r="A61" s="1">
        <v>57</v>
      </c>
      <c r="B61" s="1">
        <v>-241.7</v>
      </c>
    </row>
    <row r="62" spans="1:2">
      <c r="A62" s="1">
        <v>58</v>
      </c>
      <c r="B62" s="1">
        <v>-215.9</v>
      </c>
    </row>
    <row r="63" spans="1:2">
      <c r="A63" s="1">
        <v>59</v>
      </c>
      <c r="B63" s="1">
        <v>-202.5</v>
      </c>
    </row>
    <row r="64" spans="1:2">
      <c r="A64" s="1">
        <v>60</v>
      </c>
      <c r="B64" s="1">
        <v>-182.2</v>
      </c>
    </row>
    <row r="65" spans="1:2">
      <c r="A65" s="1">
        <v>61</v>
      </c>
      <c r="B65" s="1">
        <v>-151.3</v>
      </c>
    </row>
    <row r="66" spans="1:2">
      <c r="A66" s="1">
        <v>62</v>
      </c>
      <c r="B66" s="1">
        <v>-96.90000000000001</v>
      </c>
    </row>
    <row r="67" spans="1:2">
      <c r="A67" s="1">
        <v>63</v>
      </c>
      <c r="B67" s="1">
        <v>-0.4</v>
      </c>
    </row>
    <row r="68" spans="1:2">
      <c r="A68" s="1">
        <v>64</v>
      </c>
      <c r="B68" s="1">
        <v>54.4</v>
      </c>
    </row>
    <row r="69" spans="1:2">
      <c r="A69" s="1">
        <v>65</v>
      </c>
      <c r="B69" s="1">
        <v>113.1</v>
      </c>
    </row>
    <row r="70" spans="1:2">
      <c r="A70" s="1">
        <v>66</v>
      </c>
      <c r="B70" s="1">
        <v>171.1</v>
      </c>
    </row>
    <row r="71" spans="1:2">
      <c r="A71" s="1">
        <v>67</v>
      </c>
      <c r="B71" s="1">
        <v>237.1</v>
      </c>
    </row>
    <row r="72" spans="1:2">
      <c r="A72" s="1">
        <v>68</v>
      </c>
      <c r="B72" s="1">
        <v>313.1</v>
      </c>
    </row>
    <row r="73" spans="1:2">
      <c r="A73" s="1">
        <v>69</v>
      </c>
      <c r="B73" s="1">
        <v>358.4</v>
      </c>
    </row>
    <row r="74" spans="1:2">
      <c r="A74" s="1">
        <v>70</v>
      </c>
      <c r="B74" s="1">
        <v>399.1</v>
      </c>
    </row>
    <row r="75" spans="1:2">
      <c r="A75" s="1">
        <v>71</v>
      </c>
      <c r="B75" s="1">
        <v>428.6</v>
      </c>
    </row>
    <row r="76" spans="1:2">
      <c r="A76" s="1">
        <v>72</v>
      </c>
      <c r="B76" s="1">
        <v>449.7</v>
      </c>
    </row>
    <row r="77" spans="1:2">
      <c r="A77" s="1">
        <v>73</v>
      </c>
      <c r="B77" s="1">
        <v>462</v>
      </c>
    </row>
    <row r="78" spans="1:2">
      <c r="A78" s="1">
        <v>74</v>
      </c>
      <c r="B78" s="1">
        <v>469.7</v>
      </c>
    </row>
    <row r="79" spans="1:2">
      <c r="A79" s="1">
        <v>75</v>
      </c>
      <c r="B79" s="1">
        <v>488.2</v>
      </c>
    </row>
    <row r="80" spans="1:2">
      <c r="A80" s="1">
        <v>76</v>
      </c>
      <c r="B80" s="1">
        <v>503.3</v>
      </c>
    </row>
    <row r="81" spans="1:2">
      <c r="A81" s="1">
        <v>77</v>
      </c>
      <c r="B81" s="1">
        <v>521.7</v>
      </c>
    </row>
    <row r="82" spans="1:2">
      <c r="A82" s="1">
        <v>78</v>
      </c>
      <c r="B82" s="1">
        <v>534</v>
      </c>
    </row>
    <row r="83" spans="1:2">
      <c r="A83" s="1">
        <v>79</v>
      </c>
      <c r="B83" s="1">
        <v>551.3</v>
      </c>
    </row>
    <row r="84" spans="1:2">
      <c r="A84" s="1">
        <v>80</v>
      </c>
      <c r="B84" s="1">
        <v>565.2</v>
      </c>
    </row>
    <row r="85" spans="1:2">
      <c r="A85" s="1">
        <v>81</v>
      </c>
      <c r="B85" s="1">
        <v>588.1</v>
      </c>
    </row>
    <row r="86" spans="1:2">
      <c r="A86" s="1">
        <v>82</v>
      </c>
      <c r="B86" s="1">
        <v>614.7</v>
      </c>
    </row>
    <row r="87" spans="1:2">
      <c r="A87" s="1">
        <v>83</v>
      </c>
      <c r="B87" s="1">
        <v>641.3</v>
      </c>
    </row>
    <row r="88" spans="1:2">
      <c r="A88" s="1">
        <v>84</v>
      </c>
      <c r="B88" s="1">
        <v>676</v>
      </c>
    </row>
    <row r="89" spans="1:2">
      <c r="A89" s="1">
        <v>85</v>
      </c>
      <c r="B89" s="1">
        <v>708</v>
      </c>
    </row>
    <row r="90" spans="1:2">
      <c r="A90" s="1">
        <v>86</v>
      </c>
      <c r="B90" s="1">
        <v>755.2</v>
      </c>
    </row>
    <row r="91" spans="1:2">
      <c r="A91" s="1">
        <v>87</v>
      </c>
      <c r="B91" s="1">
        <v>793.4</v>
      </c>
    </row>
    <row r="92" spans="1:2">
      <c r="A92" s="1">
        <v>88</v>
      </c>
      <c r="B92" s="1">
        <v>833.4</v>
      </c>
    </row>
    <row r="93" spans="1:2">
      <c r="A93" s="1">
        <v>89</v>
      </c>
      <c r="B93" s="1">
        <v>896.1</v>
      </c>
    </row>
    <row r="94" spans="1:2">
      <c r="A94" s="1">
        <v>90</v>
      </c>
      <c r="B94" s="1">
        <v>945.4</v>
      </c>
    </row>
    <row r="95" spans="1:2">
      <c r="A95" s="1">
        <v>91</v>
      </c>
      <c r="B95" s="1">
        <v>1005.9</v>
      </c>
    </row>
    <row r="96" spans="1:2">
      <c r="A96" s="1">
        <v>92</v>
      </c>
      <c r="B96" s="1">
        <v>1063.4</v>
      </c>
    </row>
    <row r="97" spans="1:2">
      <c r="A97" s="1">
        <v>93</v>
      </c>
      <c r="B97" s="1">
        <v>1137.1</v>
      </c>
    </row>
    <row r="98" spans="1:2">
      <c r="A98" s="1">
        <v>94</v>
      </c>
      <c r="B98" s="1">
        <v>1238.9</v>
      </c>
    </row>
    <row r="99" spans="1:2">
      <c r="A99" s="1">
        <v>95</v>
      </c>
      <c r="B99" s="1">
        <v>1338.7</v>
      </c>
    </row>
    <row r="100" spans="1:2">
      <c r="A100" s="1">
        <v>96</v>
      </c>
      <c r="B100" s="1">
        <v>1394.5</v>
      </c>
    </row>
    <row r="101" spans="1:2">
      <c r="A101" s="1">
        <v>97</v>
      </c>
      <c r="B101" s="1">
        <v>1498.1</v>
      </c>
    </row>
    <row r="102" spans="1:2">
      <c r="A102" s="1">
        <v>98</v>
      </c>
      <c r="B102" s="1">
        <v>1597.3</v>
      </c>
    </row>
    <row r="103" spans="1:2">
      <c r="A103" s="1">
        <v>99</v>
      </c>
      <c r="B103" s="1">
        <v>1718.1</v>
      </c>
    </row>
    <row r="104" spans="1:2">
      <c r="A104" s="1">
        <v>100</v>
      </c>
      <c r="B104" s="1">
        <v>1691.6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40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127</v>
      </c>
    </row>
    <row r="3" spans="1:3">
      <c r="A3" s="2" t="s">
        <v>46</v>
      </c>
      <c r="B3" s="2" t="s">
        <v>125</v>
      </c>
      <c r="C3" s="2" t="s">
        <v>126</v>
      </c>
    </row>
    <row r="4" spans="1:3">
      <c r="A4" s="1">
        <v>2024</v>
      </c>
      <c r="B4" s="1">
        <v>0</v>
      </c>
      <c r="C4" s="1">
        <v>0</v>
      </c>
    </row>
    <row r="5" spans="1:3">
      <c r="A5" s="1">
        <v>2025</v>
      </c>
      <c r="B5" s="1">
        <v>0.4</v>
      </c>
      <c r="C5" s="1">
        <v>0.4</v>
      </c>
    </row>
    <row r="6" spans="1:3">
      <c r="A6" s="1">
        <v>2026</v>
      </c>
      <c r="B6" s="1">
        <v>0.4</v>
      </c>
      <c r="C6" s="1">
        <v>0.8</v>
      </c>
    </row>
    <row r="7" spans="1:3">
      <c r="A7" s="1">
        <v>2027</v>
      </c>
      <c r="B7" s="1">
        <v>0.4</v>
      </c>
      <c r="C7" s="1">
        <v>1.1</v>
      </c>
    </row>
    <row r="8" spans="1:3">
      <c r="A8" s="1">
        <v>2028</v>
      </c>
      <c r="B8" s="1">
        <v>0.5</v>
      </c>
      <c r="C8" s="1">
        <v>1.3</v>
      </c>
    </row>
    <row r="9" spans="1:3">
      <c r="A9" s="1">
        <v>2029</v>
      </c>
      <c r="B9" s="1">
        <v>0.7</v>
      </c>
      <c r="C9" s="1">
        <v>1.4</v>
      </c>
    </row>
    <row r="10" spans="1:3">
      <c r="A10" s="1">
        <v>2030</v>
      </c>
      <c r="B10" s="1">
        <v>0.9</v>
      </c>
      <c r="C10" s="1">
        <v>1.5</v>
      </c>
    </row>
    <row r="11" spans="1:3">
      <c r="A11" s="1">
        <v>2031</v>
      </c>
      <c r="B11" s="1">
        <v>1.1</v>
      </c>
      <c r="C11" s="1">
        <v>1.5</v>
      </c>
    </row>
    <row r="12" spans="1:3">
      <c r="A12" s="1">
        <v>2032</v>
      </c>
      <c r="B12" s="1">
        <v>1.3</v>
      </c>
      <c r="C12" s="1">
        <v>1.5</v>
      </c>
    </row>
    <row r="13" spans="1:3">
      <c r="A13" s="1">
        <v>2033</v>
      </c>
      <c r="B13" s="1">
        <v>1.5</v>
      </c>
      <c r="C13" s="1">
        <v>1.5</v>
      </c>
    </row>
    <row r="14" spans="1:3">
      <c r="A14" s="1">
        <v>2034</v>
      </c>
      <c r="B14" s="1">
        <v>1.8</v>
      </c>
      <c r="C14" s="1">
        <v>1.5</v>
      </c>
    </row>
    <row r="15" spans="1:3">
      <c r="A15" s="1">
        <v>2035</v>
      </c>
      <c r="B15" s="1">
        <v>2.1</v>
      </c>
      <c r="C15" s="1">
        <v>1.5</v>
      </c>
    </row>
    <row r="16" spans="1:3">
      <c r="A16" s="1">
        <v>2036</v>
      </c>
      <c r="B16" s="1">
        <v>2.4</v>
      </c>
      <c r="C16" s="1">
        <v>1.6</v>
      </c>
    </row>
    <row r="17" spans="1:3">
      <c r="A17" s="1">
        <v>2037</v>
      </c>
      <c r="B17" s="1">
        <v>2.6</v>
      </c>
      <c r="C17" s="1">
        <v>1.6</v>
      </c>
    </row>
    <row r="18" spans="1:3">
      <c r="A18" s="1">
        <v>2038</v>
      </c>
      <c r="B18" s="1">
        <v>2.8</v>
      </c>
      <c r="C18" s="1">
        <v>1.5</v>
      </c>
    </row>
    <row r="19" spans="1:3">
      <c r="A19" s="1">
        <v>2039</v>
      </c>
      <c r="B19" s="1">
        <v>3</v>
      </c>
      <c r="C19" s="1">
        <v>1.5</v>
      </c>
    </row>
    <row r="20" spans="1:3">
      <c r="A20" s="1">
        <v>2040</v>
      </c>
      <c r="B20" s="1">
        <v>3.1</v>
      </c>
      <c r="C20" s="1">
        <v>1.5</v>
      </c>
    </row>
    <row r="21" spans="1:3">
      <c r="A21" s="1">
        <v>2041</v>
      </c>
      <c r="B21" s="1">
        <v>3.3</v>
      </c>
      <c r="C21" s="1">
        <v>1.4</v>
      </c>
    </row>
    <row r="22" spans="1:3">
      <c r="A22" s="1">
        <v>2042</v>
      </c>
      <c r="B22" s="1">
        <v>3.4</v>
      </c>
      <c r="C22" s="1">
        <v>1.3</v>
      </c>
    </row>
    <row r="23" spans="1:3">
      <c r="A23" s="1">
        <v>2043</v>
      </c>
      <c r="B23" s="1">
        <v>3.6</v>
      </c>
      <c r="C23" s="1">
        <v>1.3</v>
      </c>
    </row>
    <row r="24" spans="1:3">
      <c r="A24" s="1">
        <v>2044</v>
      </c>
      <c r="B24" s="1">
        <v>3.7</v>
      </c>
      <c r="C24" s="1">
        <v>1.2</v>
      </c>
    </row>
    <row r="25" spans="1:3">
      <c r="A25" s="1">
        <v>2045</v>
      </c>
      <c r="B25" s="1">
        <v>3.8</v>
      </c>
      <c r="C25" s="1">
        <v>1.1</v>
      </c>
    </row>
    <row r="26" spans="1:3">
      <c r="A26" s="1">
        <v>2046</v>
      </c>
      <c r="B26" s="1">
        <v>3.9</v>
      </c>
      <c r="C26" s="1">
        <v>1</v>
      </c>
    </row>
    <row r="27" spans="1:3">
      <c r="A27" s="1">
        <v>2047</v>
      </c>
      <c r="B27" s="1">
        <v>4.1</v>
      </c>
      <c r="C27" s="1">
        <v>0.9</v>
      </c>
    </row>
    <row r="28" spans="1:3">
      <c r="A28" s="1">
        <v>2048</v>
      </c>
      <c r="B28" s="1">
        <v>4.2</v>
      </c>
      <c r="C28" s="1">
        <v>0.8</v>
      </c>
    </row>
    <row r="29" spans="1:3">
      <c r="A29" s="1">
        <v>2049</v>
      </c>
      <c r="B29" s="1">
        <v>4.4</v>
      </c>
      <c r="C29" s="1">
        <v>0.7</v>
      </c>
    </row>
    <row r="30" spans="1:3">
      <c r="A30" s="1">
        <v>2050</v>
      </c>
      <c r="B30" s="1">
        <v>4.5</v>
      </c>
      <c r="C30" s="1">
        <v>0.6</v>
      </c>
    </row>
    <row r="31" spans="1:3">
      <c r="A31" s="1">
        <v>2051</v>
      </c>
      <c r="B31" s="1">
        <v>4.6</v>
      </c>
      <c r="C31" s="1">
        <v>0.5</v>
      </c>
    </row>
    <row r="32" spans="1:3">
      <c r="A32" s="1">
        <v>2052</v>
      </c>
      <c r="B32" s="1">
        <v>4.7</v>
      </c>
      <c r="C32" s="1">
        <v>0.4</v>
      </c>
    </row>
    <row r="33" spans="1:3">
      <c r="A33" s="1">
        <v>2053</v>
      </c>
      <c r="B33" s="1">
        <v>4.8</v>
      </c>
      <c r="C33" s="1">
        <v>0.2</v>
      </c>
    </row>
    <row r="34" spans="1:3">
      <c r="A34" s="1">
        <v>2054</v>
      </c>
      <c r="B34" s="1">
        <v>4.9</v>
      </c>
      <c r="C34" s="1">
        <v>0.1</v>
      </c>
    </row>
    <row r="35" spans="1:3">
      <c r="A35" s="1">
        <v>2055</v>
      </c>
      <c r="B35" s="1">
        <v>5</v>
      </c>
      <c r="C35" s="1">
        <v>0</v>
      </c>
    </row>
    <row r="36" spans="1:3">
      <c r="A36" s="1">
        <v>2056</v>
      </c>
      <c r="B36" s="1">
        <v>5.2</v>
      </c>
      <c r="C36" s="1">
        <v>-0.1</v>
      </c>
    </row>
    <row r="37" spans="1:3">
      <c r="A37" s="1">
        <v>2057</v>
      </c>
      <c r="B37" s="1">
        <v>5.3</v>
      </c>
      <c r="C37" s="1">
        <v>-0.2</v>
      </c>
    </row>
    <row r="38" spans="1:3">
      <c r="A38" s="1">
        <v>2058</v>
      </c>
      <c r="B38" s="1">
        <v>5.4</v>
      </c>
      <c r="C38" s="1">
        <v>-0.3</v>
      </c>
    </row>
    <row r="39" spans="1:3">
      <c r="A39" s="1">
        <v>2059</v>
      </c>
      <c r="B39" s="1">
        <v>5.6</v>
      </c>
      <c r="C39" s="1">
        <v>-0.4</v>
      </c>
    </row>
    <row r="40" spans="1:3">
      <c r="A40" s="1">
        <v>2060</v>
      </c>
      <c r="B40" s="1">
        <v>5.7</v>
      </c>
      <c r="C40" s="1">
        <v>-0.5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12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133</v>
      </c>
    </row>
    <row r="3" spans="1:2">
      <c r="A3" s="2" t="s">
        <v>131</v>
      </c>
      <c r="B3" s="2" t="s">
        <v>132</v>
      </c>
    </row>
    <row r="4" spans="1:2">
      <c r="A4" s="1" t="s">
        <v>62</v>
      </c>
      <c r="B4" s="1">
        <v>-3.2</v>
      </c>
    </row>
    <row r="5" spans="1:2">
      <c r="A5" s="1" t="s">
        <v>128</v>
      </c>
    </row>
    <row r="6" spans="1:2">
      <c r="A6" s="1" t="s">
        <v>42</v>
      </c>
      <c r="B6" s="1">
        <v>-0.7</v>
      </c>
    </row>
    <row r="7" spans="1:2">
      <c r="A7" s="1" t="s">
        <v>129</v>
      </c>
      <c r="B7" s="1">
        <v>-0.3</v>
      </c>
    </row>
    <row r="8" spans="1:2">
      <c r="A8" s="1" t="s">
        <v>40</v>
      </c>
      <c r="B8" s="1">
        <v>-0.2</v>
      </c>
    </row>
    <row r="9" spans="1:2">
      <c r="A9" s="1" t="s">
        <v>130</v>
      </c>
      <c r="B9" s="1">
        <v>-0.4</v>
      </c>
    </row>
    <row r="10" spans="1:2">
      <c r="A10" s="1" t="s">
        <v>38</v>
      </c>
      <c r="B10" s="1">
        <v>-2.2</v>
      </c>
    </row>
    <row r="11" spans="1:2">
      <c r="A11" s="1" t="s">
        <v>37</v>
      </c>
      <c r="B11" s="1">
        <v>-0.6</v>
      </c>
    </row>
    <row r="12" spans="1:2">
      <c r="A12" s="1" t="s">
        <v>36</v>
      </c>
      <c r="B12" s="1">
        <v>-0.8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8"/>
  <sheetViews>
    <sheetView workbookViewId="0"/>
  </sheetViews>
  <sheetFormatPr defaultRowHeight="15"/>
  <cols>
    <col min="1" max="11" width="20.7109375" style="1" customWidth="1"/>
  </cols>
  <sheetData>
    <row r="1" spans="1:11">
      <c r="A1" s="2" t="s">
        <v>25</v>
      </c>
    </row>
    <row r="3" spans="1:11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24</v>
      </c>
    </row>
    <row r="4" spans="1:11">
      <c r="A4" s="1">
        <v>1846</v>
      </c>
      <c r="B4" s="1">
        <v>25738</v>
      </c>
      <c r="C4" s="1">
        <v>36694</v>
      </c>
      <c r="D4" s="1">
        <v>687009</v>
      </c>
      <c r="E4" s="1">
        <v>132533</v>
      </c>
      <c r="F4" s="1">
        <v>446497</v>
      </c>
    </row>
    <row r="5" spans="1:11">
      <c r="A5" s="1">
        <v>1847</v>
      </c>
      <c r="B5" s="1">
        <v>25898</v>
      </c>
      <c r="C5" s="1">
        <v>37385</v>
      </c>
      <c r="D5" s="1">
        <v>698050</v>
      </c>
      <c r="E5" s="1">
        <v>131612</v>
      </c>
      <c r="F5" s="1">
        <v>452039</v>
      </c>
    </row>
    <row r="6" spans="1:11">
      <c r="A6" s="1">
        <v>1848</v>
      </c>
      <c r="B6" s="1">
        <v>25357</v>
      </c>
      <c r="C6" s="1">
        <v>38411</v>
      </c>
      <c r="D6" s="1">
        <v>705612</v>
      </c>
      <c r="E6" s="1">
        <v>132187</v>
      </c>
      <c r="F6" s="1">
        <v>456111</v>
      </c>
    </row>
    <row r="7" spans="1:11">
      <c r="A7" s="1">
        <v>1849</v>
      </c>
      <c r="B7" s="1">
        <v>24242</v>
      </c>
      <c r="C7" s="1">
        <v>39294</v>
      </c>
      <c r="D7" s="1">
        <v>713223</v>
      </c>
      <c r="E7" s="1">
        <v>133758</v>
      </c>
      <c r="F7" s="1">
        <v>458572</v>
      </c>
    </row>
    <row r="8" spans="1:11">
      <c r="A8" s="1">
        <v>1850</v>
      </c>
      <c r="B8" s="1">
        <v>23873</v>
      </c>
      <c r="C8" s="1">
        <v>39840</v>
      </c>
      <c r="D8" s="1">
        <v>721728</v>
      </c>
      <c r="E8" s="1">
        <v>134461</v>
      </c>
      <c r="F8" s="1">
        <v>464247</v>
      </c>
    </row>
    <row r="9" spans="1:11">
      <c r="A9" s="1">
        <v>1851</v>
      </c>
      <c r="B9" s="1">
        <v>24666</v>
      </c>
      <c r="C9" s="1">
        <v>39114</v>
      </c>
      <c r="D9" s="1">
        <v>731001</v>
      </c>
      <c r="E9" s="1">
        <v>136807</v>
      </c>
      <c r="F9" s="1">
        <v>468145</v>
      </c>
    </row>
    <row r="10" spans="1:11">
      <c r="A10" s="1">
        <v>1852</v>
      </c>
      <c r="B10" s="1">
        <v>24706</v>
      </c>
      <c r="C10" s="1">
        <v>39904</v>
      </c>
      <c r="D10" s="1">
        <v>739708</v>
      </c>
      <c r="E10" s="1">
        <v>137364</v>
      </c>
      <c r="F10" s="1">
        <v>476391</v>
      </c>
    </row>
    <row r="11" spans="1:11">
      <c r="A11" s="1">
        <v>1853</v>
      </c>
      <c r="B11" s="1">
        <v>24925</v>
      </c>
      <c r="C11" s="1">
        <v>40255</v>
      </c>
      <c r="D11" s="1">
        <v>747012</v>
      </c>
      <c r="E11" s="1">
        <v>137421</v>
      </c>
      <c r="F11" s="1">
        <v>483257</v>
      </c>
    </row>
    <row r="12" spans="1:11">
      <c r="A12" s="1">
        <v>1854</v>
      </c>
      <c r="B12" s="1">
        <v>25176</v>
      </c>
      <c r="C12" s="1">
        <v>41117</v>
      </c>
      <c r="D12" s="1">
        <v>752495</v>
      </c>
      <c r="E12" s="1">
        <v>135289</v>
      </c>
      <c r="F12" s="1">
        <v>492564</v>
      </c>
    </row>
    <row r="13" spans="1:11">
      <c r="A13" s="1">
        <v>1855</v>
      </c>
      <c r="B13" s="1">
        <v>25513</v>
      </c>
      <c r="C13" s="1">
        <v>42374</v>
      </c>
      <c r="D13" s="1">
        <v>761256</v>
      </c>
      <c r="E13" s="1">
        <v>131097</v>
      </c>
      <c r="F13" s="1">
        <v>507158</v>
      </c>
    </row>
    <row r="14" spans="1:11">
      <c r="A14" s="1">
        <v>1856</v>
      </c>
      <c r="B14" s="1">
        <v>25697</v>
      </c>
      <c r="C14" s="1">
        <v>43811</v>
      </c>
      <c r="D14" s="1">
        <v>772694</v>
      </c>
      <c r="E14" s="1">
        <v>127454</v>
      </c>
      <c r="F14" s="1">
        <v>520391</v>
      </c>
    </row>
    <row r="15" spans="1:11">
      <c r="A15" s="1">
        <v>1857</v>
      </c>
      <c r="B15" s="1">
        <v>26144</v>
      </c>
      <c r="C15" s="1">
        <v>45286</v>
      </c>
      <c r="D15" s="1">
        <v>780009</v>
      </c>
      <c r="E15" s="1">
        <v>128862</v>
      </c>
      <c r="F15" s="1">
        <v>530874</v>
      </c>
    </row>
    <row r="16" spans="1:11">
      <c r="A16" s="1">
        <v>1858</v>
      </c>
      <c r="B16" s="1">
        <v>26509</v>
      </c>
      <c r="C16" s="1">
        <v>46808</v>
      </c>
      <c r="D16" s="1">
        <v>784222</v>
      </c>
      <c r="E16" s="1">
        <v>131862</v>
      </c>
      <c r="F16" s="1">
        <v>540911</v>
      </c>
    </row>
    <row r="17" spans="1:6">
      <c r="A17" s="1">
        <v>1859</v>
      </c>
      <c r="B17" s="1">
        <v>26992</v>
      </c>
      <c r="C17" s="1">
        <v>48857</v>
      </c>
      <c r="D17" s="1">
        <v>790419</v>
      </c>
      <c r="E17" s="1">
        <v>135694</v>
      </c>
      <c r="F17" s="1">
        <v>554114</v>
      </c>
    </row>
    <row r="18" spans="1:6">
      <c r="A18" s="1">
        <v>1860</v>
      </c>
      <c r="B18" s="1">
        <v>28124</v>
      </c>
      <c r="C18" s="1">
        <v>50636</v>
      </c>
      <c r="D18" s="1">
        <v>795667</v>
      </c>
      <c r="E18" s="1">
        <v>140339</v>
      </c>
      <c r="F18" s="1">
        <v>568759</v>
      </c>
    </row>
    <row r="19" spans="1:6">
      <c r="A19" s="1">
        <v>1861</v>
      </c>
      <c r="B19" s="1">
        <v>28888</v>
      </c>
      <c r="C19" s="1">
        <v>51966</v>
      </c>
      <c r="D19" s="1">
        <v>802356</v>
      </c>
      <c r="E19" s="1">
        <v>145576</v>
      </c>
      <c r="F19" s="1">
        <v>579867</v>
      </c>
    </row>
    <row r="20" spans="1:6">
      <c r="A20" s="1">
        <v>1862</v>
      </c>
      <c r="B20" s="1">
        <v>29983</v>
      </c>
      <c r="C20" s="1">
        <v>52595</v>
      </c>
      <c r="D20" s="1">
        <v>807067</v>
      </c>
      <c r="E20" s="1">
        <v>148664</v>
      </c>
      <c r="F20" s="1">
        <v>580793</v>
      </c>
    </row>
    <row r="21" spans="1:6">
      <c r="A21" s="1">
        <v>1863</v>
      </c>
      <c r="B21" s="1">
        <v>31156</v>
      </c>
      <c r="C21" s="1">
        <v>52949</v>
      </c>
      <c r="D21" s="1">
        <v>815074</v>
      </c>
      <c r="E21" s="1">
        <v>151391</v>
      </c>
      <c r="F21" s="1">
        <v>584296</v>
      </c>
    </row>
    <row r="22" spans="1:6">
      <c r="A22" s="1">
        <v>1864</v>
      </c>
      <c r="B22" s="1">
        <v>32369</v>
      </c>
      <c r="C22" s="1">
        <v>52916</v>
      </c>
      <c r="D22" s="1">
        <v>824708</v>
      </c>
      <c r="E22" s="1">
        <v>154154</v>
      </c>
      <c r="F22" s="1">
        <v>593851</v>
      </c>
    </row>
    <row r="23" spans="1:6">
      <c r="A23" s="1">
        <v>1865</v>
      </c>
      <c r="B23" s="1">
        <v>33030</v>
      </c>
      <c r="C23" s="1">
        <v>53361</v>
      </c>
      <c r="D23" s="1">
        <v>831516</v>
      </c>
      <c r="E23" s="1">
        <v>158958</v>
      </c>
      <c r="F23" s="1">
        <v>601645</v>
      </c>
    </row>
    <row r="24" spans="1:6">
      <c r="A24" s="1">
        <v>1866</v>
      </c>
      <c r="B24" s="1">
        <v>33394</v>
      </c>
      <c r="C24" s="1">
        <v>54112</v>
      </c>
      <c r="D24" s="1">
        <v>840136</v>
      </c>
      <c r="E24" s="1">
        <v>160704</v>
      </c>
      <c r="F24" s="1">
        <v>613410</v>
      </c>
    </row>
    <row r="25" spans="1:6">
      <c r="A25" s="1">
        <v>1867</v>
      </c>
      <c r="B25" s="1">
        <v>33886</v>
      </c>
      <c r="C25" s="1">
        <v>55208</v>
      </c>
      <c r="D25" s="1">
        <v>843860</v>
      </c>
      <c r="E25" s="1">
        <v>161714</v>
      </c>
      <c r="F25" s="1">
        <v>618119</v>
      </c>
    </row>
    <row r="26" spans="1:6">
      <c r="A26" s="1">
        <v>1868</v>
      </c>
      <c r="B26" s="1">
        <v>34088</v>
      </c>
      <c r="C26" s="1">
        <v>55538</v>
      </c>
      <c r="D26" s="1">
        <v>849251</v>
      </c>
      <c r="E26" s="1">
        <v>162500</v>
      </c>
      <c r="F26" s="1">
        <v>619556</v>
      </c>
    </row>
    <row r="27" spans="1:6">
      <c r="A27" s="1">
        <v>1869</v>
      </c>
      <c r="B27" s="1">
        <v>34643</v>
      </c>
      <c r="C27" s="1">
        <v>55704</v>
      </c>
      <c r="D27" s="1">
        <v>853956</v>
      </c>
      <c r="E27" s="1">
        <v>165062</v>
      </c>
      <c r="F27" s="1">
        <v>619877</v>
      </c>
    </row>
    <row r="28" spans="1:6">
      <c r="A28" s="1">
        <v>1870</v>
      </c>
      <c r="B28" s="1">
        <v>35151</v>
      </c>
      <c r="C28" s="1">
        <v>54738</v>
      </c>
      <c r="D28" s="1">
        <v>859596</v>
      </c>
      <c r="E28" s="1">
        <v>167327</v>
      </c>
      <c r="F28" s="1">
        <v>615843</v>
      </c>
    </row>
    <row r="29" spans="1:6">
      <c r="A29" s="1">
        <v>1871</v>
      </c>
      <c r="B29" s="1">
        <v>35427</v>
      </c>
      <c r="C29" s="1">
        <v>54607</v>
      </c>
      <c r="D29" s="1">
        <v>865702</v>
      </c>
      <c r="E29" s="1">
        <v>170045</v>
      </c>
      <c r="F29" s="1">
        <v>615381</v>
      </c>
    </row>
    <row r="30" spans="1:6">
      <c r="A30" s="1">
        <v>1872</v>
      </c>
      <c r="B30" s="1">
        <v>35614</v>
      </c>
      <c r="C30" s="1">
        <v>53968</v>
      </c>
      <c r="D30" s="1">
        <v>873894</v>
      </c>
      <c r="E30" s="1">
        <v>171398</v>
      </c>
      <c r="F30" s="1">
        <v>616670</v>
      </c>
    </row>
    <row r="31" spans="1:6">
      <c r="A31" s="1">
        <v>1873</v>
      </c>
      <c r="B31" s="1">
        <v>37271</v>
      </c>
      <c r="C31" s="1">
        <v>54418</v>
      </c>
      <c r="D31" s="1">
        <v>878653</v>
      </c>
      <c r="E31" s="1">
        <v>175174</v>
      </c>
      <c r="F31" s="1">
        <v>616797</v>
      </c>
    </row>
    <row r="32" spans="1:6">
      <c r="A32" s="1">
        <v>1874</v>
      </c>
      <c r="B32" s="1">
        <v>38691</v>
      </c>
      <c r="C32" s="1">
        <v>55087</v>
      </c>
      <c r="D32" s="1">
        <v>886618</v>
      </c>
      <c r="E32" s="1">
        <v>178593</v>
      </c>
      <c r="F32" s="1">
        <v>617539</v>
      </c>
    </row>
    <row r="33" spans="1:6">
      <c r="A33" s="1">
        <v>1875</v>
      </c>
      <c r="B33" s="1">
        <v>40267</v>
      </c>
      <c r="C33" s="1">
        <v>54888</v>
      </c>
      <c r="D33" s="1">
        <v>900843</v>
      </c>
      <c r="E33" s="1">
        <v>181453</v>
      </c>
      <c r="F33" s="1">
        <v>619301</v>
      </c>
    </row>
    <row r="34" spans="1:6">
      <c r="A34" s="1">
        <v>1876</v>
      </c>
      <c r="B34" s="1">
        <v>41541</v>
      </c>
      <c r="C34" s="1">
        <v>53625</v>
      </c>
      <c r="D34" s="1">
        <v>915343</v>
      </c>
      <c r="E34" s="1">
        <v>183142</v>
      </c>
      <c r="F34" s="1">
        <v>625202</v>
      </c>
    </row>
    <row r="35" spans="1:6">
      <c r="A35" s="1">
        <v>1877</v>
      </c>
      <c r="B35" s="1">
        <v>41780</v>
      </c>
      <c r="C35" s="1">
        <v>52398</v>
      </c>
      <c r="D35" s="1">
        <v>928965</v>
      </c>
      <c r="E35" s="1">
        <v>183167</v>
      </c>
      <c r="F35" s="1">
        <v>632548</v>
      </c>
    </row>
    <row r="36" spans="1:6">
      <c r="A36" s="1">
        <v>1878</v>
      </c>
      <c r="B36" s="1">
        <v>42070</v>
      </c>
      <c r="C36" s="1">
        <v>52896</v>
      </c>
      <c r="D36" s="1">
        <v>943939</v>
      </c>
      <c r="E36" s="1">
        <v>185161</v>
      </c>
      <c r="F36" s="1">
        <v>640219</v>
      </c>
    </row>
    <row r="37" spans="1:6">
      <c r="A37" s="1">
        <v>1879</v>
      </c>
      <c r="B37" s="1">
        <v>42387</v>
      </c>
      <c r="C37" s="1">
        <v>53938</v>
      </c>
      <c r="D37" s="1">
        <v>958439</v>
      </c>
      <c r="E37" s="1">
        <v>187928</v>
      </c>
      <c r="F37" s="1">
        <v>646693</v>
      </c>
    </row>
    <row r="38" spans="1:6">
      <c r="A38" s="1">
        <v>1880</v>
      </c>
      <c r="B38" s="1">
        <v>42670</v>
      </c>
      <c r="C38" s="1">
        <v>55782</v>
      </c>
      <c r="D38" s="1">
        <v>971097</v>
      </c>
      <c r="E38" s="1">
        <v>188677</v>
      </c>
      <c r="F38" s="1">
        <v>656641</v>
      </c>
    </row>
    <row r="39" spans="1:6">
      <c r="A39" s="1">
        <v>1881</v>
      </c>
      <c r="B39" s="1">
        <v>42918</v>
      </c>
      <c r="C39" s="1">
        <v>55842</v>
      </c>
      <c r="D39" s="1">
        <v>974190</v>
      </c>
      <c r="E39" s="1">
        <v>189073</v>
      </c>
      <c r="F39" s="1">
        <v>661260</v>
      </c>
    </row>
    <row r="40" spans="1:6">
      <c r="A40" s="1">
        <v>1882</v>
      </c>
      <c r="B40" s="1">
        <v>42729</v>
      </c>
      <c r="C40" s="1">
        <v>55841</v>
      </c>
      <c r="D40" s="1">
        <v>971985</v>
      </c>
      <c r="E40" s="1">
        <v>190474</v>
      </c>
      <c r="F40" s="1">
        <v>661584</v>
      </c>
    </row>
    <row r="41" spans="1:6">
      <c r="A41" s="1">
        <v>1883</v>
      </c>
      <c r="B41" s="1">
        <v>42664</v>
      </c>
      <c r="C41" s="1">
        <v>57799</v>
      </c>
      <c r="D41" s="1">
        <v>967932</v>
      </c>
      <c r="E41" s="1">
        <v>187702</v>
      </c>
      <c r="F41" s="1">
        <v>660824</v>
      </c>
    </row>
    <row r="42" spans="1:6">
      <c r="A42" s="1">
        <v>1884</v>
      </c>
      <c r="B42" s="1">
        <v>42581</v>
      </c>
      <c r="C42" s="1">
        <v>61165</v>
      </c>
      <c r="D42" s="1">
        <v>968588</v>
      </c>
      <c r="E42" s="1">
        <v>184363</v>
      </c>
      <c r="F42" s="1">
        <v>665015</v>
      </c>
    </row>
    <row r="43" spans="1:6">
      <c r="A43" s="1">
        <v>1885</v>
      </c>
      <c r="B43" s="1">
        <v>42093</v>
      </c>
      <c r="C43" s="1">
        <v>64170</v>
      </c>
      <c r="D43" s="1">
        <v>974394</v>
      </c>
      <c r="E43" s="1">
        <v>182415</v>
      </c>
      <c r="F43" s="1">
        <v>673332</v>
      </c>
    </row>
    <row r="44" spans="1:6">
      <c r="A44" s="1">
        <v>1886</v>
      </c>
      <c r="B44" s="1">
        <v>42513</v>
      </c>
      <c r="C44" s="1">
        <v>66036</v>
      </c>
      <c r="D44" s="1">
        <v>980189</v>
      </c>
      <c r="E44" s="1">
        <v>180483</v>
      </c>
      <c r="F44" s="1">
        <v>682208</v>
      </c>
    </row>
    <row r="45" spans="1:6">
      <c r="A45" s="1">
        <v>1887</v>
      </c>
      <c r="B45" s="1">
        <v>43128</v>
      </c>
      <c r="C45" s="1">
        <v>68140</v>
      </c>
      <c r="D45" s="1">
        <v>984547</v>
      </c>
      <c r="E45" s="1">
        <v>179084</v>
      </c>
      <c r="F45" s="1">
        <v>690318</v>
      </c>
    </row>
    <row r="46" spans="1:6">
      <c r="A46" s="1">
        <v>1888</v>
      </c>
      <c r="B46" s="1">
        <v>44353</v>
      </c>
      <c r="C46" s="1">
        <v>70791</v>
      </c>
      <c r="D46" s="1">
        <v>981550</v>
      </c>
      <c r="E46" s="1">
        <v>179131</v>
      </c>
      <c r="F46" s="1">
        <v>698571</v>
      </c>
    </row>
    <row r="47" spans="1:6">
      <c r="A47" s="1">
        <v>1889</v>
      </c>
      <c r="B47" s="1">
        <v>44274</v>
      </c>
      <c r="C47" s="1">
        <v>74057</v>
      </c>
      <c r="D47" s="1">
        <v>976878</v>
      </c>
      <c r="E47" s="1">
        <v>179299</v>
      </c>
      <c r="F47" s="1">
        <v>704326</v>
      </c>
    </row>
    <row r="48" spans="1:6">
      <c r="A48" s="1">
        <v>1890</v>
      </c>
      <c r="B48" s="1">
        <v>44682</v>
      </c>
      <c r="C48" s="1">
        <v>76983</v>
      </c>
      <c r="D48" s="1">
        <v>977946</v>
      </c>
      <c r="E48" s="1">
        <v>182696</v>
      </c>
      <c r="F48" s="1">
        <v>707449</v>
      </c>
    </row>
    <row r="49" spans="1:6">
      <c r="A49" s="1">
        <v>1891</v>
      </c>
      <c r="B49" s="1">
        <v>46142</v>
      </c>
      <c r="C49" s="1">
        <v>79040</v>
      </c>
      <c r="D49" s="1">
        <v>979674</v>
      </c>
      <c r="E49" s="1">
        <v>186811</v>
      </c>
      <c r="F49" s="1">
        <v>712435</v>
      </c>
    </row>
    <row r="50" spans="1:6">
      <c r="A50" s="1">
        <v>1892</v>
      </c>
      <c r="B50" s="1">
        <v>47921</v>
      </c>
      <c r="C50" s="1">
        <v>80152</v>
      </c>
      <c r="D50" s="1">
        <v>983013</v>
      </c>
      <c r="E50" s="1">
        <v>191074</v>
      </c>
      <c r="F50" s="1">
        <v>718745</v>
      </c>
    </row>
    <row r="51" spans="1:6">
      <c r="A51" s="1">
        <v>1893</v>
      </c>
      <c r="B51" s="1">
        <v>48701</v>
      </c>
      <c r="C51" s="1">
        <v>82009</v>
      </c>
      <c r="D51" s="1">
        <v>984521</v>
      </c>
      <c r="E51" s="1">
        <v>194562</v>
      </c>
      <c r="F51" s="1">
        <v>721334</v>
      </c>
    </row>
    <row r="52" spans="1:6">
      <c r="A52" s="1">
        <v>1894</v>
      </c>
      <c r="B52" s="1">
        <v>50166</v>
      </c>
      <c r="C52" s="1">
        <v>84314</v>
      </c>
      <c r="D52" s="1">
        <v>985001</v>
      </c>
      <c r="E52" s="1">
        <v>197852</v>
      </c>
      <c r="F52" s="1">
        <v>727133</v>
      </c>
    </row>
    <row r="53" spans="1:6">
      <c r="A53" s="1">
        <v>1895</v>
      </c>
      <c r="B53" s="1">
        <v>51971</v>
      </c>
      <c r="C53" s="1">
        <v>84975</v>
      </c>
      <c r="D53" s="1">
        <v>997235</v>
      </c>
      <c r="E53" s="1">
        <v>203823</v>
      </c>
      <c r="F53" s="1">
        <v>730844</v>
      </c>
    </row>
    <row r="54" spans="1:6">
      <c r="A54" s="1">
        <v>1896</v>
      </c>
      <c r="B54" s="1">
        <v>54349</v>
      </c>
      <c r="C54" s="1">
        <v>85234</v>
      </c>
      <c r="D54" s="1">
        <v>1010469</v>
      </c>
      <c r="E54" s="1">
        <v>206441</v>
      </c>
      <c r="F54" s="1">
        <v>740835</v>
      </c>
    </row>
    <row r="55" spans="1:6">
      <c r="A55" s="1">
        <v>1897</v>
      </c>
      <c r="B55" s="1">
        <v>56958</v>
      </c>
      <c r="C55" s="1">
        <v>86074</v>
      </c>
      <c r="D55" s="1">
        <v>1024832</v>
      </c>
      <c r="E55" s="1">
        <v>207071</v>
      </c>
      <c r="F55" s="1">
        <v>751089</v>
      </c>
    </row>
    <row r="56" spans="1:6">
      <c r="A56" s="1">
        <v>1898</v>
      </c>
      <c r="B56" s="1">
        <v>59065</v>
      </c>
      <c r="C56" s="1">
        <v>86337</v>
      </c>
      <c r="D56" s="1">
        <v>1041840</v>
      </c>
      <c r="E56" s="1">
        <v>208576</v>
      </c>
      <c r="F56" s="1">
        <v>761600</v>
      </c>
    </row>
    <row r="57" spans="1:6">
      <c r="A57" s="1">
        <v>1899</v>
      </c>
      <c r="B57" s="1">
        <v>61349</v>
      </c>
      <c r="C57" s="1">
        <v>85885</v>
      </c>
      <c r="D57" s="1">
        <v>1059040</v>
      </c>
      <c r="E57" s="1">
        <v>211516</v>
      </c>
      <c r="F57" s="1">
        <v>772406</v>
      </c>
    </row>
    <row r="58" spans="1:6">
      <c r="A58" s="1">
        <v>1900</v>
      </c>
      <c r="B58" s="1">
        <v>62623</v>
      </c>
      <c r="C58" s="1">
        <v>85121</v>
      </c>
      <c r="D58" s="1">
        <v>1075608</v>
      </c>
      <c r="E58" s="1">
        <v>213677</v>
      </c>
      <c r="F58" s="1">
        <v>780942</v>
      </c>
    </row>
    <row r="59" spans="1:6">
      <c r="A59" s="1">
        <v>1901</v>
      </c>
      <c r="B59" s="1">
        <v>63906</v>
      </c>
      <c r="C59" s="1">
        <v>84893</v>
      </c>
      <c r="D59" s="1">
        <v>1086565</v>
      </c>
      <c r="E59" s="1">
        <v>217309</v>
      </c>
      <c r="F59" s="1">
        <v>790322</v>
      </c>
    </row>
    <row r="60" spans="1:6">
      <c r="A60" s="1">
        <v>1902</v>
      </c>
      <c r="B60" s="1">
        <v>65676</v>
      </c>
      <c r="C60" s="1">
        <v>85499</v>
      </c>
      <c r="D60" s="1">
        <v>1095144</v>
      </c>
      <c r="E60" s="1">
        <v>220781</v>
      </c>
      <c r="F60" s="1">
        <v>799727</v>
      </c>
    </row>
    <row r="61" spans="1:6">
      <c r="A61" s="1">
        <v>1903</v>
      </c>
      <c r="B61" s="1">
        <v>67024</v>
      </c>
      <c r="C61" s="1">
        <v>86780</v>
      </c>
      <c r="D61" s="1">
        <v>1099631</v>
      </c>
      <c r="E61" s="1">
        <v>223904</v>
      </c>
      <c r="F61" s="1">
        <v>806804</v>
      </c>
    </row>
    <row r="62" spans="1:6">
      <c r="A62" s="1">
        <v>1904</v>
      </c>
      <c r="B62" s="1">
        <v>67748</v>
      </c>
      <c r="C62" s="1">
        <v>86644</v>
      </c>
      <c r="D62" s="1">
        <v>1101081</v>
      </c>
      <c r="E62" s="1">
        <v>223926</v>
      </c>
      <c r="F62" s="1">
        <v>811993</v>
      </c>
    </row>
    <row r="63" spans="1:6">
      <c r="A63" s="1">
        <v>1905</v>
      </c>
      <c r="B63" s="1">
        <v>69175</v>
      </c>
      <c r="C63" s="1">
        <v>85359</v>
      </c>
      <c r="D63" s="1">
        <v>1107729</v>
      </c>
      <c r="E63" s="1">
        <v>224140</v>
      </c>
      <c r="F63" s="1">
        <v>817192</v>
      </c>
    </row>
    <row r="64" spans="1:6">
      <c r="A64" s="1">
        <v>1906</v>
      </c>
      <c r="B64" s="1">
        <v>69803</v>
      </c>
      <c r="C64" s="1">
        <v>83972</v>
      </c>
      <c r="D64" s="1">
        <v>1115630</v>
      </c>
      <c r="E64" s="1">
        <v>224906</v>
      </c>
      <c r="F64" s="1">
        <v>819238</v>
      </c>
    </row>
    <row r="65" spans="1:6">
      <c r="A65" s="1">
        <v>1907</v>
      </c>
      <c r="B65" s="1">
        <v>70797</v>
      </c>
      <c r="C65" s="1">
        <v>83220</v>
      </c>
      <c r="D65" s="1">
        <v>1122292</v>
      </c>
      <c r="E65" s="1">
        <v>227075</v>
      </c>
      <c r="F65" s="1">
        <v>821448</v>
      </c>
    </row>
    <row r="66" spans="1:6">
      <c r="A66" s="1">
        <v>1908</v>
      </c>
      <c r="B66" s="1">
        <v>70606</v>
      </c>
      <c r="C66" s="1">
        <v>82662</v>
      </c>
      <c r="D66" s="1">
        <v>1129029</v>
      </c>
      <c r="E66" s="1">
        <v>226376</v>
      </c>
      <c r="F66" s="1">
        <v>824419</v>
      </c>
    </row>
    <row r="67" spans="1:6">
      <c r="A67" s="1">
        <v>1909</v>
      </c>
      <c r="B67" s="1">
        <v>71035</v>
      </c>
      <c r="C67" s="1">
        <v>83130</v>
      </c>
      <c r="D67" s="1">
        <v>1144898</v>
      </c>
      <c r="E67" s="1">
        <v>232340</v>
      </c>
      <c r="F67" s="1">
        <v>826633</v>
      </c>
    </row>
    <row r="68" spans="1:6">
      <c r="A68" s="1">
        <v>1910</v>
      </c>
      <c r="B68" s="1">
        <v>72069</v>
      </c>
      <c r="C68" s="1">
        <v>82984</v>
      </c>
      <c r="D68" s="1">
        <v>1155301</v>
      </c>
      <c r="E68" s="1">
        <v>235141</v>
      </c>
      <c r="F68" s="1">
        <v>831457</v>
      </c>
    </row>
    <row r="69" spans="1:6">
      <c r="A69" s="1">
        <v>1911</v>
      </c>
      <c r="B69" s="1">
        <v>72589</v>
      </c>
      <c r="C69" s="1">
        <v>83554</v>
      </c>
      <c r="D69" s="1">
        <v>1163878</v>
      </c>
      <c r="E69" s="1">
        <v>237917</v>
      </c>
      <c r="F69" s="1">
        <v>832464</v>
      </c>
    </row>
    <row r="70" spans="1:6">
      <c r="A70" s="1">
        <v>1912</v>
      </c>
      <c r="B70" s="1">
        <v>72995</v>
      </c>
      <c r="C70" s="1">
        <v>84779</v>
      </c>
      <c r="D70" s="1">
        <v>1178823</v>
      </c>
      <c r="E70" s="1">
        <v>240956</v>
      </c>
      <c r="F70" s="1">
        <v>833637</v>
      </c>
    </row>
    <row r="71" spans="1:6">
      <c r="A71" s="1">
        <v>1913</v>
      </c>
      <c r="B71" s="1">
        <v>72680</v>
      </c>
      <c r="C71" s="1">
        <v>86650</v>
      </c>
      <c r="D71" s="1">
        <v>1194437</v>
      </c>
      <c r="E71" s="1">
        <v>246524</v>
      </c>
      <c r="F71" s="1">
        <v>834887</v>
      </c>
    </row>
    <row r="72" spans="1:6">
      <c r="A72" s="1">
        <v>1914</v>
      </c>
      <c r="B72" s="1">
        <v>71627</v>
      </c>
      <c r="C72" s="1">
        <v>88682</v>
      </c>
      <c r="D72" s="1">
        <v>1212199</v>
      </c>
      <c r="E72" s="1">
        <v>250120</v>
      </c>
      <c r="F72" s="1">
        <v>835941</v>
      </c>
    </row>
    <row r="73" spans="1:6">
      <c r="A73" s="1">
        <v>1915</v>
      </c>
      <c r="B73" s="1">
        <v>70791</v>
      </c>
      <c r="C73" s="1">
        <v>90461</v>
      </c>
      <c r="D73" s="1">
        <v>1230411</v>
      </c>
      <c r="E73" s="1">
        <v>254251</v>
      </c>
      <c r="F73" s="1">
        <v>837355</v>
      </c>
    </row>
    <row r="74" spans="1:6">
      <c r="A74" s="1">
        <v>1916</v>
      </c>
      <c r="B74" s="1">
        <v>69954</v>
      </c>
      <c r="C74" s="1">
        <v>91523</v>
      </c>
      <c r="D74" s="1">
        <v>1254254</v>
      </c>
      <c r="E74" s="1">
        <v>257458</v>
      </c>
      <c r="F74" s="1">
        <v>836074</v>
      </c>
    </row>
    <row r="75" spans="1:6">
      <c r="A75" s="1">
        <v>1917</v>
      </c>
      <c r="B75" s="1">
        <v>69734</v>
      </c>
      <c r="C75" s="1">
        <v>93118</v>
      </c>
      <c r="D75" s="1">
        <v>1275495</v>
      </c>
      <c r="E75" s="1">
        <v>261099</v>
      </c>
      <c r="F75" s="1">
        <v>835646</v>
      </c>
    </row>
    <row r="76" spans="1:6">
      <c r="A76" s="1">
        <v>1918</v>
      </c>
      <c r="B76" s="1">
        <v>69621</v>
      </c>
      <c r="C76" s="1">
        <v>94198</v>
      </c>
      <c r="D76" s="1">
        <v>1298715</v>
      </c>
      <c r="E76" s="1">
        <v>264597</v>
      </c>
      <c r="F76" s="1">
        <v>838863</v>
      </c>
    </row>
    <row r="77" spans="1:6">
      <c r="A77" s="1">
        <v>1919</v>
      </c>
      <c r="B77" s="1">
        <v>70581</v>
      </c>
      <c r="C77" s="1">
        <v>95537</v>
      </c>
      <c r="D77" s="1">
        <v>1316263</v>
      </c>
      <c r="E77" s="1">
        <v>266082</v>
      </c>
      <c r="F77" s="1">
        <v>841000</v>
      </c>
    </row>
    <row r="78" spans="1:6">
      <c r="A78" s="1">
        <v>1920</v>
      </c>
      <c r="B78" s="1">
        <v>71117</v>
      </c>
      <c r="C78" s="1">
        <v>96567</v>
      </c>
      <c r="D78" s="1">
        <v>1340407</v>
      </c>
      <c r="E78" s="1">
        <v>267761</v>
      </c>
      <c r="F78" s="1">
        <v>840422</v>
      </c>
    </row>
    <row r="79" spans="1:6">
      <c r="A79" s="1">
        <v>1921</v>
      </c>
      <c r="B79" s="1">
        <v>72113</v>
      </c>
      <c r="C79" s="1">
        <v>98298</v>
      </c>
      <c r="D79" s="1">
        <v>1363909</v>
      </c>
      <c r="E79" s="1">
        <v>268050</v>
      </c>
      <c r="F79" s="1">
        <v>850684</v>
      </c>
    </row>
    <row r="80" spans="1:6">
      <c r="A80" s="1">
        <v>1922</v>
      </c>
      <c r="B80" s="1">
        <v>73318</v>
      </c>
      <c r="C80" s="1">
        <v>101460</v>
      </c>
      <c r="D80" s="1">
        <v>1386429</v>
      </c>
      <c r="E80" s="1">
        <v>267399</v>
      </c>
      <c r="F80" s="1">
        <v>854074</v>
      </c>
    </row>
    <row r="81" spans="1:6">
      <c r="A81" s="1">
        <v>1923</v>
      </c>
      <c r="B81" s="1">
        <v>74136</v>
      </c>
      <c r="C81" s="1">
        <v>103452</v>
      </c>
      <c r="D81" s="1">
        <v>1407354</v>
      </c>
      <c r="E81" s="1">
        <v>265975</v>
      </c>
      <c r="F81" s="1">
        <v>856083</v>
      </c>
    </row>
    <row r="82" spans="1:6">
      <c r="A82" s="1">
        <v>1924</v>
      </c>
      <c r="B82" s="1">
        <v>74765</v>
      </c>
      <c r="C82" s="1">
        <v>104916</v>
      </c>
      <c r="D82" s="1">
        <v>1419405</v>
      </c>
      <c r="E82" s="1">
        <v>263469</v>
      </c>
      <c r="F82" s="1">
        <v>856678</v>
      </c>
    </row>
    <row r="83" spans="1:6">
      <c r="A83" s="1">
        <v>1925</v>
      </c>
      <c r="B83" s="1">
        <v>76690</v>
      </c>
      <c r="C83" s="1">
        <v>105975</v>
      </c>
      <c r="D83" s="1">
        <v>1437509</v>
      </c>
      <c r="E83" s="1">
        <v>264868</v>
      </c>
      <c r="F83" s="1">
        <v>853256</v>
      </c>
    </row>
    <row r="84" spans="1:6">
      <c r="A84" s="1">
        <v>1926</v>
      </c>
      <c r="B84" s="1">
        <v>78123</v>
      </c>
      <c r="C84" s="1">
        <v>107431</v>
      </c>
      <c r="D84" s="1">
        <v>1456489</v>
      </c>
      <c r="E84" s="1">
        <v>265404</v>
      </c>
      <c r="F84" s="1">
        <v>847884</v>
      </c>
    </row>
    <row r="85" spans="1:6">
      <c r="A85" s="1">
        <v>1927</v>
      </c>
      <c r="B85" s="1">
        <v>79994</v>
      </c>
      <c r="C85" s="1">
        <v>109117</v>
      </c>
      <c r="D85" s="1">
        <v>1473379</v>
      </c>
      <c r="E85" s="1">
        <v>265797</v>
      </c>
      <c r="F85" s="1">
        <v>842593</v>
      </c>
    </row>
    <row r="86" spans="1:6">
      <c r="A86" s="1">
        <v>1928</v>
      </c>
      <c r="B86" s="1">
        <v>80856</v>
      </c>
      <c r="C86" s="1">
        <v>110076</v>
      </c>
      <c r="D86" s="1">
        <v>1488105</v>
      </c>
      <c r="E86" s="1">
        <v>267114</v>
      </c>
      <c r="F86" s="1">
        <v>832700</v>
      </c>
    </row>
    <row r="87" spans="1:6">
      <c r="A87" s="1">
        <v>1929</v>
      </c>
      <c r="B87" s="1">
        <v>82623</v>
      </c>
      <c r="C87" s="1">
        <v>109907</v>
      </c>
      <c r="D87" s="1">
        <v>1506453</v>
      </c>
      <c r="E87" s="1">
        <v>268679</v>
      </c>
      <c r="F87" s="1">
        <v>822835</v>
      </c>
    </row>
    <row r="88" spans="1:6">
      <c r="A88" s="1">
        <v>1930</v>
      </c>
      <c r="B88" s="1">
        <v>84329</v>
      </c>
      <c r="C88" s="1">
        <v>109929</v>
      </c>
      <c r="D88" s="1">
        <v>1525328</v>
      </c>
      <c r="E88" s="1">
        <v>269791</v>
      </c>
      <c r="F88" s="1">
        <v>810336</v>
      </c>
    </row>
    <row r="89" spans="1:6">
      <c r="A89" s="1">
        <v>1931</v>
      </c>
      <c r="B89" s="1">
        <v>86716</v>
      </c>
      <c r="C89" s="1">
        <v>111439</v>
      </c>
      <c r="D89" s="1">
        <v>1545598</v>
      </c>
      <c r="E89" s="1">
        <v>269555</v>
      </c>
      <c r="F89" s="1">
        <v>801856</v>
      </c>
    </row>
    <row r="90" spans="1:6">
      <c r="A90" s="1">
        <v>1932</v>
      </c>
      <c r="B90" s="1">
        <v>87351</v>
      </c>
      <c r="C90" s="1">
        <v>112993</v>
      </c>
      <c r="D90" s="1">
        <v>1571533</v>
      </c>
      <c r="E90" s="1">
        <v>271448</v>
      </c>
      <c r="F90" s="1">
        <v>789274</v>
      </c>
    </row>
    <row r="91" spans="1:6">
      <c r="A91" s="1">
        <v>1933</v>
      </c>
      <c r="B91" s="1">
        <v>88237</v>
      </c>
      <c r="C91" s="1">
        <v>114641</v>
      </c>
      <c r="D91" s="1">
        <v>1599152</v>
      </c>
      <c r="E91" s="1">
        <v>274225</v>
      </c>
      <c r="F91" s="1">
        <v>774202</v>
      </c>
    </row>
    <row r="92" spans="1:6">
      <c r="A92" s="1">
        <v>1934</v>
      </c>
      <c r="B92" s="1">
        <v>89408</v>
      </c>
      <c r="C92" s="1">
        <v>116581</v>
      </c>
      <c r="D92" s="1">
        <v>1627407</v>
      </c>
      <c r="E92" s="1">
        <v>276522</v>
      </c>
      <c r="F92" s="1">
        <v>756311</v>
      </c>
    </row>
    <row r="93" spans="1:6">
      <c r="A93" s="1">
        <v>1935</v>
      </c>
      <c r="B93" s="1">
        <v>91396</v>
      </c>
      <c r="C93" s="1">
        <v>116862</v>
      </c>
      <c r="D93" s="1">
        <v>1657726</v>
      </c>
      <c r="E93" s="1">
        <v>274360</v>
      </c>
      <c r="F93" s="1">
        <v>741838</v>
      </c>
    </row>
    <row r="94" spans="1:6">
      <c r="A94" s="1">
        <v>1936</v>
      </c>
      <c r="B94" s="1">
        <v>92032</v>
      </c>
      <c r="C94" s="1">
        <v>117900</v>
      </c>
      <c r="D94" s="1">
        <v>1684359</v>
      </c>
      <c r="E94" s="1">
        <v>284388</v>
      </c>
      <c r="F94" s="1">
        <v>717560</v>
      </c>
    </row>
    <row r="95" spans="1:6">
      <c r="A95" s="1">
        <v>1937</v>
      </c>
      <c r="B95" s="1">
        <v>92076</v>
      </c>
      <c r="C95" s="1">
        <v>118929</v>
      </c>
      <c r="D95" s="1">
        <v>1713491</v>
      </c>
      <c r="E95" s="1">
        <v>287725</v>
      </c>
      <c r="F95" s="1">
        <v>698577</v>
      </c>
    </row>
    <row r="96" spans="1:6">
      <c r="A96" s="1">
        <v>1938</v>
      </c>
      <c r="B96" s="1">
        <v>92941</v>
      </c>
      <c r="C96" s="1">
        <v>119664</v>
      </c>
      <c r="D96" s="1">
        <v>1744142</v>
      </c>
      <c r="E96" s="1">
        <v>287517</v>
      </c>
      <c r="F96" s="1">
        <v>682422</v>
      </c>
    </row>
    <row r="97" spans="1:6">
      <c r="A97" s="1">
        <v>1939</v>
      </c>
      <c r="B97" s="1">
        <v>94612</v>
      </c>
      <c r="C97" s="1">
        <v>120424</v>
      </c>
      <c r="D97" s="1">
        <v>1774147</v>
      </c>
      <c r="E97" s="1">
        <v>286914</v>
      </c>
      <c r="F97" s="1">
        <v>668823</v>
      </c>
    </row>
    <row r="98" spans="1:6">
      <c r="A98" s="1">
        <v>1940</v>
      </c>
      <c r="B98" s="1">
        <v>95561</v>
      </c>
      <c r="C98" s="1">
        <v>121552</v>
      </c>
      <c r="D98" s="1">
        <v>1800582</v>
      </c>
      <c r="E98" s="1">
        <v>287060</v>
      </c>
      <c r="F98" s="1">
        <v>659154</v>
      </c>
    </row>
    <row r="99" spans="1:6">
      <c r="A99" s="1">
        <v>1941</v>
      </c>
      <c r="B99" s="1">
        <v>96683</v>
      </c>
      <c r="C99" s="1">
        <v>122943</v>
      </c>
      <c r="D99" s="1">
        <v>1833950</v>
      </c>
      <c r="E99" s="1">
        <v>274521</v>
      </c>
      <c r="F99" s="1">
        <v>654127</v>
      </c>
    </row>
    <row r="100" spans="1:6">
      <c r="A100" s="1">
        <v>1942</v>
      </c>
      <c r="B100" s="1">
        <v>98100</v>
      </c>
      <c r="C100" s="1">
        <v>124952</v>
      </c>
      <c r="D100" s="1">
        <v>1861446</v>
      </c>
      <c r="E100" s="1">
        <v>266461</v>
      </c>
      <c r="F100" s="1">
        <v>647285</v>
      </c>
    </row>
    <row r="101" spans="1:6">
      <c r="A101" s="1">
        <v>1943</v>
      </c>
      <c r="B101" s="1">
        <v>99857</v>
      </c>
      <c r="C101" s="1">
        <v>128167</v>
      </c>
      <c r="D101" s="1">
        <v>1884920</v>
      </c>
      <c r="E101" s="1">
        <v>256257</v>
      </c>
      <c r="F101" s="1">
        <v>650320</v>
      </c>
    </row>
    <row r="102" spans="1:6">
      <c r="A102" s="1">
        <v>1944</v>
      </c>
      <c r="B102" s="1">
        <v>101274</v>
      </c>
      <c r="C102" s="1">
        <v>132279</v>
      </c>
      <c r="D102" s="1">
        <v>1907698</v>
      </c>
      <c r="E102" s="1">
        <v>246427</v>
      </c>
      <c r="F102" s="1">
        <v>657659</v>
      </c>
    </row>
    <row r="103" spans="1:6">
      <c r="A103" s="1">
        <v>1945</v>
      </c>
      <c r="B103" s="1">
        <v>102853</v>
      </c>
      <c r="C103" s="1">
        <v>136240</v>
      </c>
      <c r="D103" s="1">
        <v>1927079</v>
      </c>
      <c r="E103" s="1">
        <v>237654</v>
      </c>
      <c r="F103" s="1">
        <v>671258</v>
      </c>
    </row>
    <row r="104" spans="1:6">
      <c r="A104" s="1">
        <v>1946</v>
      </c>
      <c r="B104" s="1">
        <v>105041</v>
      </c>
      <c r="C104" s="1">
        <v>140616</v>
      </c>
      <c r="D104" s="1">
        <v>1944016</v>
      </c>
      <c r="E104" s="1">
        <v>232283</v>
      </c>
      <c r="F104" s="1">
        <v>685313</v>
      </c>
    </row>
    <row r="105" spans="1:6">
      <c r="A105" s="1">
        <v>1947</v>
      </c>
      <c r="B105" s="1">
        <v>108310</v>
      </c>
      <c r="C105" s="1">
        <v>143625</v>
      </c>
      <c r="D105" s="1">
        <v>1953451</v>
      </c>
      <c r="E105" s="1">
        <v>226375</v>
      </c>
      <c r="F105" s="1">
        <v>714736</v>
      </c>
    </row>
    <row r="106" spans="1:6">
      <c r="A106" s="1">
        <v>1948</v>
      </c>
      <c r="B106" s="1">
        <v>109776</v>
      </c>
      <c r="C106" s="1">
        <v>146651</v>
      </c>
      <c r="D106" s="1">
        <v>1967440</v>
      </c>
      <c r="E106" s="1">
        <v>222947</v>
      </c>
      <c r="F106" s="1">
        <v>736711</v>
      </c>
    </row>
    <row r="107" spans="1:6">
      <c r="A107" s="1">
        <v>1949</v>
      </c>
      <c r="B107" s="1">
        <v>112192</v>
      </c>
      <c r="C107" s="1">
        <v>148398</v>
      </c>
      <c r="D107" s="1">
        <v>1981648</v>
      </c>
      <c r="E107" s="1">
        <v>216213</v>
      </c>
      <c r="F107" s="1">
        <v>760048</v>
      </c>
    </row>
    <row r="108" spans="1:6">
      <c r="A108" s="1">
        <v>1950</v>
      </c>
      <c r="B108" s="1">
        <v>114163</v>
      </c>
      <c r="C108" s="1">
        <v>149910</v>
      </c>
      <c r="D108" s="1">
        <v>1994481</v>
      </c>
      <c r="E108" s="1">
        <v>210334</v>
      </c>
      <c r="F108" s="1">
        <v>781066</v>
      </c>
    </row>
    <row r="109" spans="1:6">
      <c r="A109" s="1">
        <v>1951</v>
      </c>
      <c r="B109" s="1">
        <v>116007</v>
      </c>
      <c r="C109" s="1">
        <v>151555</v>
      </c>
      <c r="D109" s="1">
        <v>2006360</v>
      </c>
      <c r="E109" s="1">
        <v>204313</v>
      </c>
      <c r="F109" s="1">
        <v>802061</v>
      </c>
    </row>
    <row r="110" spans="1:6">
      <c r="A110" s="1">
        <v>1952</v>
      </c>
      <c r="B110" s="1">
        <v>119702</v>
      </c>
      <c r="C110" s="1">
        <v>153837</v>
      </c>
      <c r="D110" s="1">
        <v>2017213</v>
      </c>
      <c r="E110" s="1">
        <v>201033</v>
      </c>
      <c r="F110" s="1">
        <v>819661</v>
      </c>
    </row>
    <row r="111" spans="1:6">
      <c r="A111" s="1">
        <v>1953</v>
      </c>
      <c r="B111" s="1">
        <v>122824</v>
      </c>
      <c r="C111" s="1">
        <v>156861</v>
      </c>
      <c r="D111" s="1">
        <v>2026820</v>
      </c>
      <c r="E111" s="1">
        <v>199209</v>
      </c>
      <c r="F111" s="1">
        <v>838296</v>
      </c>
    </row>
    <row r="112" spans="1:6">
      <c r="A112" s="1">
        <v>1954</v>
      </c>
      <c r="B112" s="1">
        <v>126588</v>
      </c>
      <c r="C112" s="1">
        <v>159568</v>
      </c>
      <c r="D112" s="1">
        <v>2033279</v>
      </c>
      <c r="E112" s="1">
        <v>202467</v>
      </c>
      <c r="F112" s="1">
        <v>855864</v>
      </c>
    </row>
    <row r="113" spans="1:6">
      <c r="A113" s="1">
        <v>1955</v>
      </c>
      <c r="B113" s="1">
        <v>129601</v>
      </c>
      <c r="C113" s="1">
        <v>163284</v>
      </c>
      <c r="D113" s="1">
        <v>2038483</v>
      </c>
      <c r="E113" s="1">
        <v>207032</v>
      </c>
      <c r="F113" s="1">
        <v>872326</v>
      </c>
    </row>
    <row r="114" spans="1:6">
      <c r="A114" s="1">
        <v>1956</v>
      </c>
      <c r="B114" s="1">
        <v>131749</v>
      </c>
      <c r="C114" s="1">
        <v>167222</v>
      </c>
      <c r="D114" s="1">
        <v>2046315</v>
      </c>
      <c r="E114" s="1">
        <v>213693</v>
      </c>
      <c r="F114" s="1">
        <v>886694</v>
      </c>
    </row>
    <row r="115" spans="1:6">
      <c r="A115" s="1">
        <v>1957</v>
      </c>
      <c r="B115" s="1">
        <v>134075</v>
      </c>
      <c r="C115" s="1">
        <v>171833</v>
      </c>
      <c r="D115" s="1">
        <v>2046886</v>
      </c>
      <c r="E115" s="1">
        <v>215976</v>
      </c>
      <c r="F115" s="1">
        <v>907120</v>
      </c>
    </row>
    <row r="116" spans="1:6">
      <c r="A116" s="1">
        <v>1958</v>
      </c>
      <c r="B116" s="1">
        <v>136820</v>
      </c>
      <c r="C116" s="1">
        <v>176328</v>
      </c>
      <c r="D116" s="1">
        <v>2051559</v>
      </c>
      <c r="E116" s="1">
        <v>223966</v>
      </c>
      <c r="F116" s="1">
        <v>919313</v>
      </c>
    </row>
    <row r="117" spans="1:6">
      <c r="A117" s="1">
        <v>1959</v>
      </c>
      <c r="B117" s="1">
        <v>139161</v>
      </c>
      <c r="C117" s="1">
        <v>181373</v>
      </c>
      <c r="D117" s="1">
        <v>2055595</v>
      </c>
      <c r="E117" s="1">
        <v>234512</v>
      </c>
      <c r="F117" s="1">
        <v>927360</v>
      </c>
    </row>
    <row r="118" spans="1:6">
      <c r="A118" s="1">
        <v>1960</v>
      </c>
      <c r="B118" s="1">
        <v>142287</v>
      </c>
      <c r="C118" s="1">
        <v>186193</v>
      </c>
      <c r="D118" s="1">
        <v>2059746</v>
      </c>
      <c r="E118" s="1">
        <v>250174</v>
      </c>
      <c r="F118" s="1">
        <v>929307</v>
      </c>
    </row>
    <row r="119" spans="1:6">
      <c r="A119" s="1">
        <v>1961</v>
      </c>
      <c r="B119" s="1">
        <v>145373</v>
      </c>
      <c r="C119" s="1">
        <v>191858</v>
      </c>
      <c r="D119" s="1">
        <v>2062952</v>
      </c>
      <c r="E119" s="1">
        <v>267050</v>
      </c>
      <c r="F119" s="1">
        <v>927538</v>
      </c>
    </row>
    <row r="120" spans="1:6">
      <c r="A120" s="1">
        <v>1962</v>
      </c>
      <c r="B120" s="1">
        <v>148189</v>
      </c>
      <c r="C120" s="1">
        <v>197094</v>
      </c>
      <c r="D120" s="1">
        <v>2066749</v>
      </c>
      <c r="E120" s="1">
        <v>292091</v>
      </c>
      <c r="F120" s="1">
        <v>920706</v>
      </c>
    </row>
    <row r="121" spans="1:6">
      <c r="A121" s="1">
        <v>1963</v>
      </c>
      <c r="B121" s="1">
        <v>151596</v>
      </c>
      <c r="C121" s="1">
        <v>202584</v>
      </c>
      <c r="D121" s="1">
        <v>2074711</v>
      </c>
      <c r="E121" s="1">
        <v>307214</v>
      </c>
      <c r="F121" s="1">
        <v>916901</v>
      </c>
    </row>
    <row r="122" spans="1:6">
      <c r="A122" s="1">
        <v>1964</v>
      </c>
      <c r="B122" s="1">
        <v>153082</v>
      </c>
      <c r="C122" s="1">
        <v>208584</v>
      </c>
      <c r="D122" s="1">
        <v>2085546</v>
      </c>
      <c r="E122" s="1">
        <v>316854</v>
      </c>
      <c r="F122" s="1">
        <v>916002</v>
      </c>
    </row>
    <row r="123" spans="1:6">
      <c r="A123" s="1">
        <v>1965</v>
      </c>
      <c r="B123" s="1">
        <v>155751</v>
      </c>
      <c r="C123" s="1">
        <v>214956</v>
      </c>
      <c r="D123" s="1">
        <v>2101048</v>
      </c>
      <c r="E123" s="1">
        <v>317373</v>
      </c>
      <c r="F123" s="1">
        <v>919481</v>
      </c>
    </row>
    <row r="124" spans="1:6">
      <c r="A124" s="1">
        <v>1966</v>
      </c>
      <c r="B124" s="1">
        <v>159838</v>
      </c>
      <c r="C124" s="1">
        <v>221642</v>
      </c>
      <c r="D124" s="1">
        <v>2117192</v>
      </c>
      <c r="E124" s="1">
        <v>315342</v>
      </c>
      <c r="F124" s="1">
        <v>923712</v>
      </c>
    </row>
    <row r="125" spans="1:6">
      <c r="A125" s="1">
        <v>1967</v>
      </c>
      <c r="B125" s="1">
        <v>164443</v>
      </c>
      <c r="C125" s="1">
        <v>227532</v>
      </c>
      <c r="D125" s="1">
        <v>2139860</v>
      </c>
      <c r="E125" s="1">
        <v>306120</v>
      </c>
      <c r="F125" s="1">
        <v>930343</v>
      </c>
    </row>
    <row r="126" spans="1:6">
      <c r="A126" s="1">
        <v>1968</v>
      </c>
      <c r="B126" s="1">
        <v>169102</v>
      </c>
      <c r="C126" s="1">
        <v>233166</v>
      </c>
      <c r="D126" s="1">
        <v>2160885</v>
      </c>
      <c r="E126" s="1">
        <v>302118</v>
      </c>
      <c r="F126" s="1">
        <v>935509</v>
      </c>
    </row>
    <row r="127" spans="1:6">
      <c r="A127" s="1">
        <v>1969</v>
      </c>
      <c r="B127" s="1">
        <v>174105</v>
      </c>
      <c r="C127" s="1">
        <v>237630</v>
      </c>
      <c r="D127" s="1">
        <v>2178386</v>
      </c>
      <c r="E127" s="1">
        <v>300835</v>
      </c>
      <c r="F127" s="1">
        <v>941236</v>
      </c>
    </row>
    <row r="128" spans="1:6">
      <c r="A128" s="1">
        <v>1970</v>
      </c>
      <c r="B128" s="1">
        <v>178835</v>
      </c>
      <c r="C128" s="1">
        <v>242006</v>
      </c>
      <c r="D128" s="1">
        <v>2193696</v>
      </c>
      <c r="E128" s="1">
        <v>300926</v>
      </c>
      <c r="F128" s="1">
        <v>947758</v>
      </c>
    </row>
    <row r="129" spans="1:6">
      <c r="A129" s="1">
        <v>1971</v>
      </c>
      <c r="B129" s="1">
        <v>184278</v>
      </c>
      <c r="C129" s="1">
        <v>245790</v>
      </c>
      <c r="D129" s="1">
        <v>2205588</v>
      </c>
      <c r="E129" s="1">
        <v>302437</v>
      </c>
      <c r="F129" s="1">
        <v>950212</v>
      </c>
    </row>
    <row r="130" spans="1:6">
      <c r="A130" s="1">
        <v>1972</v>
      </c>
      <c r="B130" s="1">
        <v>189492</v>
      </c>
      <c r="C130" s="1">
        <v>248643</v>
      </c>
      <c r="D130" s="1">
        <v>2219750</v>
      </c>
      <c r="E130" s="1">
        <v>306677</v>
      </c>
      <c r="F130" s="1">
        <v>953211</v>
      </c>
    </row>
    <row r="131" spans="1:6">
      <c r="A131" s="1">
        <v>1973</v>
      </c>
      <c r="B131" s="1">
        <v>194910</v>
      </c>
      <c r="C131" s="1">
        <v>251462</v>
      </c>
      <c r="D131" s="1">
        <v>2237205</v>
      </c>
      <c r="E131" s="1">
        <v>307818</v>
      </c>
      <c r="F131" s="1">
        <v>956839</v>
      </c>
    </row>
    <row r="132" spans="1:6">
      <c r="A132" s="1">
        <v>1974</v>
      </c>
      <c r="B132" s="1">
        <v>200616</v>
      </c>
      <c r="C132" s="1">
        <v>254138</v>
      </c>
      <c r="D132" s="1">
        <v>2253271</v>
      </c>
      <c r="E132" s="1">
        <v>308171</v>
      </c>
      <c r="F132" s="1">
        <v>956794</v>
      </c>
    </row>
    <row r="133" spans="1:6">
      <c r="A133" s="1">
        <v>1975</v>
      </c>
      <c r="B133" s="1">
        <v>206321</v>
      </c>
      <c r="C133" s="1">
        <v>257647</v>
      </c>
      <c r="D133" s="1">
        <v>2269156</v>
      </c>
      <c r="E133" s="1">
        <v>309062</v>
      </c>
      <c r="F133" s="1">
        <v>955339</v>
      </c>
    </row>
    <row r="134" spans="1:6">
      <c r="A134" s="1">
        <v>1976</v>
      </c>
      <c r="B134" s="1">
        <v>212190</v>
      </c>
      <c r="C134" s="1">
        <v>261064</v>
      </c>
      <c r="D134" s="1">
        <v>2284114</v>
      </c>
      <c r="E134" s="1">
        <v>308108</v>
      </c>
      <c r="F134" s="1">
        <v>951625</v>
      </c>
    </row>
    <row r="135" spans="1:6">
      <c r="A135" s="1">
        <v>1977</v>
      </c>
      <c r="B135" s="1">
        <v>218404</v>
      </c>
      <c r="C135" s="1">
        <v>265510</v>
      </c>
      <c r="D135" s="1">
        <v>2299434</v>
      </c>
      <c r="E135" s="1">
        <v>307116</v>
      </c>
      <c r="F135" s="1">
        <v>944738</v>
      </c>
    </row>
    <row r="136" spans="1:6">
      <c r="A136" s="1">
        <v>1978</v>
      </c>
      <c r="B136" s="1">
        <v>225175</v>
      </c>
      <c r="C136" s="1">
        <v>269148</v>
      </c>
      <c r="D136" s="1">
        <v>2314255</v>
      </c>
      <c r="E136" s="1">
        <v>307042</v>
      </c>
      <c r="F136" s="1">
        <v>935588</v>
      </c>
    </row>
    <row r="137" spans="1:6">
      <c r="A137" s="1">
        <v>1979</v>
      </c>
      <c r="B137" s="1">
        <v>231363</v>
      </c>
      <c r="C137" s="1">
        <v>273320</v>
      </c>
      <c r="D137" s="1">
        <v>2327792</v>
      </c>
      <c r="E137" s="1">
        <v>308261</v>
      </c>
      <c r="F137" s="1">
        <v>925398</v>
      </c>
    </row>
    <row r="138" spans="1:6">
      <c r="A138" s="1">
        <v>1980</v>
      </c>
      <c r="B138" s="1">
        <v>236942</v>
      </c>
      <c r="C138" s="1">
        <v>277911</v>
      </c>
      <c r="D138" s="1">
        <v>2340165</v>
      </c>
      <c r="E138" s="1">
        <v>311395</v>
      </c>
      <c r="F138" s="1">
        <v>912487</v>
      </c>
    </row>
    <row r="139" spans="1:6">
      <c r="A139" s="1">
        <v>1981</v>
      </c>
      <c r="B139" s="1">
        <v>242590</v>
      </c>
      <c r="C139" s="1">
        <v>282446</v>
      </c>
      <c r="D139" s="1">
        <v>2352023</v>
      </c>
      <c r="E139" s="1">
        <v>316395</v>
      </c>
      <c r="F139" s="1">
        <v>898886</v>
      </c>
    </row>
    <row r="140" spans="1:6">
      <c r="A140" s="1">
        <v>1982</v>
      </c>
      <c r="B140" s="1">
        <v>248425</v>
      </c>
      <c r="C140" s="1">
        <v>286069</v>
      </c>
      <c r="D140" s="1">
        <v>2366243</v>
      </c>
      <c r="E140" s="1">
        <v>321786</v>
      </c>
      <c r="F140" s="1">
        <v>884540</v>
      </c>
    </row>
    <row r="141" spans="1:6">
      <c r="A141" s="1">
        <v>1983</v>
      </c>
      <c r="B141" s="1">
        <v>254892</v>
      </c>
      <c r="C141" s="1">
        <v>288986</v>
      </c>
      <c r="D141" s="1">
        <v>2381276</v>
      </c>
      <c r="E141" s="1">
        <v>326737</v>
      </c>
      <c r="F141" s="1">
        <v>870620</v>
      </c>
    </row>
    <row r="142" spans="1:6">
      <c r="A142" s="1">
        <v>1984</v>
      </c>
      <c r="B142" s="1">
        <v>261213</v>
      </c>
      <c r="C142" s="1">
        <v>291318</v>
      </c>
      <c r="D142" s="1">
        <v>2396257</v>
      </c>
      <c r="E142" s="1">
        <v>331644</v>
      </c>
      <c r="F142" s="1">
        <v>853921</v>
      </c>
    </row>
    <row r="143" spans="1:6">
      <c r="A143" s="1">
        <v>1985</v>
      </c>
      <c r="B143" s="1">
        <v>268409</v>
      </c>
      <c r="C143" s="1">
        <v>294181</v>
      </c>
      <c r="D143" s="1">
        <v>2411457</v>
      </c>
      <c r="E143" s="1">
        <v>334741</v>
      </c>
      <c r="F143" s="1">
        <v>837057</v>
      </c>
    </row>
    <row r="144" spans="1:6">
      <c r="A144" s="1">
        <v>1986</v>
      </c>
      <c r="B144" s="1">
        <v>273877</v>
      </c>
      <c r="C144" s="1">
        <v>296796</v>
      </c>
      <c r="D144" s="1">
        <v>2429673</v>
      </c>
      <c r="E144" s="1">
        <v>334436</v>
      </c>
      <c r="F144" s="1">
        <v>824405</v>
      </c>
    </row>
    <row r="145" spans="1:6">
      <c r="A145" s="1">
        <v>1987</v>
      </c>
      <c r="B145" s="1">
        <v>280440</v>
      </c>
      <c r="C145" s="1">
        <v>296667</v>
      </c>
      <c r="D145" s="1">
        <v>2452134</v>
      </c>
      <c r="E145" s="1">
        <v>334167</v>
      </c>
      <c r="F145" s="1">
        <v>812113</v>
      </c>
    </row>
    <row r="146" spans="1:6">
      <c r="A146" s="1">
        <v>1988</v>
      </c>
      <c r="B146" s="1">
        <v>286585</v>
      </c>
      <c r="C146" s="1">
        <v>303098</v>
      </c>
      <c r="D146" s="1">
        <v>2471721</v>
      </c>
      <c r="E146" s="1">
        <v>333299</v>
      </c>
      <c r="F146" s="1">
        <v>803585</v>
      </c>
    </row>
    <row r="147" spans="1:6">
      <c r="A147" s="1">
        <v>1989</v>
      </c>
      <c r="B147" s="1">
        <v>291745</v>
      </c>
      <c r="C147" s="1">
        <v>306299</v>
      </c>
      <c r="D147" s="1">
        <v>2493781</v>
      </c>
      <c r="E147" s="1">
        <v>327634</v>
      </c>
      <c r="F147" s="1">
        <v>801227</v>
      </c>
    </row>
    <row r="148" spans="1:6">
      <c r="A148" s="1">
        <v>1990</v>
      </c>
      <c r="B148" s="1">
        <v>296788</v>
      </c>
      <c r="C148" s="1">
        <v>308785</v>
      </c>
      <c r="D148" s="1">
        <v>2507574</v>
      </c>
      <c r="E148" s="1">
        <v>319057</v>
      </c>
      <c r="F148" s="1">
        <v>800912</v>
      </c>
    </row>
    <row r="149" spans="1:6">
      <c r="A149" s="1">
        <v>1991</v>
      </c>
      <c r="B149" s="1">
        <v>300840</v>
      </c>
      <c r="C149" s="1">
        <v>310879</v>
      </c>
      <c r="D149" s="1">
        <v>2520996</v>
      </c>
      <c r="E149" s="1">
        <v>311402</v>
      </c>
      <c r="F149" s="1">
        <v>805713</v>
      </c>
    </row>
    <row r="150" spans="1:6">
      <c r="A150" s="1">
        <v>1992</v>
      </c>
      <c r="B150" s="1">
        <v>305481</v>
      </c>
      <c r="C150" s="1">
        <v>311295</v>
      </c>
      <c r="D150" s="1">
        <v>2542514</v>
      </c>
      <c r="E150" s="1">
        <v>300424</v>
      </c>
      <c r="F150" s="1">
        <v>813920</v>
      </c>
    </row>
    <row r="151" spans="1:6">
      <c r="A151" s="1">
        <v>1993</v>
      </c>
      <c r="B151" s="1">
        <v>311641</v>
      </c>
      <c r="C151" s="1">
        <v>308132</v>
      </c>
      <c r="D151" s="1">
        <v>2566898</v>
      </c>
      <c r="E151" s="1">
        <v>287770</v>
      </c>
      <c r="F151" s="1">
        <v>824726</v>
      </c>
    </row>
    <row r="152" spans="1:6">
      <c r="A152" s="1">
        <v>1994</v>
      </c>
      <c r="B152" s="1">
        <v>315580</v>
      </c>
      <c r="C152" s="1">
        <v>305171</v>
      </c>
      <c r="D152" s="1">
        <v>2589227</v>
      </c>
      <c r="E152" s="1">
        <v>279274</v>
      </c>
      <c r="F152" s="1">
        <v>835563</v>
      </c>
    </row>
    <row r="153" spans="1:6">
      <c r="A153" s="1">
        <v>1995</v>
      </c>
      <c r="B153" s="1">
        <v>319637</v>
      </c>
      <c r="C153" s="1">
        <v>302149</v>
      </c>
      <c r="D153" s="1">
        <v>2610490</v>
      </c>
      <c r="E153" s="1">
        <v>271459</v>
      </c>
      <c r="F153" s="1">
        <v>844675</v>
      </c>
    </row>
    <row r="154" spans="1:6">
      <c r="A154" s="1">
        <v>1996</v>
      </c>
      <c r="B154" s="1">
        <v>328665</v>
      </c>
      <c r="C154" s="1">
        <v>292868</v>
      </c>
      <c r="D154" s="1">
        <v>2627642</v>
      </c>
      <c r="E154" s="1">
        <v>266935</v>
      </c>
      <c r="F154" s="1">
        <v>853849</v>
      </c>
    </row>
    <row r="155" spans="1:6">
      <c r="A155" s="1">
        <v>1997</v>
      </c>
      <c r="B155" s="1">
        <v>335473</v>
      </c>
      <c r="C155" s="1">
        <v>285977</v>
      </c>
      <c r="D155" s="1">
        <v>2642657</v>
      </c>
      <c r="E155" s="1">
        <v>264970</v>
      </c>
      <c r="F155" s="1">
        <v>863637</v>
      </c>
    </row>
    <row r="156" spans="1:6">
      <c r="A156" s="1">
        <v>1998</v>
      </c>
      <c r="B156" s="1">
        <v>340675</v>
      </c>
      <c r="C156" s="1">
        <v>280231</v>
      </c>
      <c r="D156" s="1">
        <v>2657961</v>
      </c>
      <c r="E156" s="1">
        <v>265813</v>
      </c>
      <c r="F156" s="1">
        <v>872919</v>
      </c>
    </row>
    <row r="157" spans="1:6">
      <c r="A157" s="1">
        <v>1999</v>
      </c>
      <c r="B157" s="1">
        <v>345781</v>
      </c>
      <c r="C157" s="1">
        <v>273929</v>
      </c>
      <c r="D157" s="1">
        <v>2677991</v>
      </c>
      <c r="E157" s="1">
        <v>265220</v>
      </c>
      <c r="F157" s="1">
        <v>882408</v>
      </c>
    </row>
    <row r="158" spans="1:6">
      <c r="A158" s="1">
        <v>2000</v>
      </c>
      <c r="B158" s="1">
        <v>348740</v>
      </c>
      <c r="C158" s="1">
        <v>268767</v>
      </c>
      <c r="D158" s="1">
        <v>2700883</v>
      </c>
      <c r="E158" s="1">
        <v>265390</v>
      </c>
      <c r="F158" s="1">
        <v>894717</v>
      </c>
    </row>
    <row r="159" spans="1:6">
      <c r="A159" s="1">
        <v>2001</v>
      </c>
      <c r="B159" s="1">
        <v>350582</v>
      </c>
      <c r="C159" s="1">
        <v>263118</v>
      </c>
      <c r="D159" s="1">
        <v>2721345</v>
      </c>
      <c r="E159" s="1">
        <v>265960</v>
      </c>
      <c r="F159" s="1">
        <v>902431</v>
      </c>
    </row>
    <row r="160" spans="1:6">
      <c r="A160" s="1">
        <v>2002</v>
      </c>
      <c r="B160" s="1">
        <v>352240</v>
      </c>
      <c r="C160" s="1">
        <v>257367</v>
      </c>
      <c r="D160" s="1">
        <v>2739956</v>
      </c>
      <c r="E160" s="1">
        <v>268203</v>
      </c>
      <c r="F160" s="1">
        <v>906300</v>
      </c>
    </row>
    <row r="161" spans="1:6">
      <c r="A161" s="1">
        <v>2003</v>
      </c>
      <c r="B161" s="1">
        <v>351772</v>
      </c>
      <c r="C161" s="1">
        <v>253371</v>
      </c>
      <c r="D161" s="1">
        <v>2764701</v>
      </c>
      <c r="E161" s="1">
        <v>272080</v>
      </c>
      <c r="F161" s="1">
        <v>910328</v>
      </c>
    </row>
    <row r="162" spans="1:6">
      <c r="A162" s="1">
        <v>2004</v>
      </c>
      <c r="B162" s="1">
        <v>352659</v>
      </c>
      <c r="C162" s="1">
        <v>250671</v>
      </c>
      <c r="D162" s="1">
        <v>2783771</v>
      </c>
      <c r="E162" s="1">
        <v>279820</v>
      </c>
      <c r="F162" s="1">
        <v>910536</v>
      </c>
    </row>
    <row r="163" spans="1:6">
      <c r="A163" s="1">
        <v>2005</v>
      </c>
      <c r="B163" s="1">
        <v>353775</v>
      </c>
      <c r="C163" s="1">
        <v>250159</v>
      </c>
      <c r="D163" s="1">
        <v>2804068</v>
      </c>
      <c r="E163" s="1">
        <v>289043</v>
      </c>
      <c r="F163" s="1">
        <v>909318</v>
      </c>
    </row>
    <row r="164" spans="1:6">
      <c r="A164" s="1">
        <v>2006</v>
      </c>
      <c r="B164" s="1">
        <v>355382</v>
      </c>
      <c r="C164" s="1">
        <v>250828</v>
      </c>
      <c r="D164" s="1">
        <v>2828023</v>
      </c>
      <c r="E164" s="1">
        <v>299175</v>
      </c>
      <c r="F164" s="1">
        <v>906811</v>
      </c>
    </row>
    <row r="165" spans="1:6">
      <c r="A165" s="1">
        <v>2007</v>
      </c>
      <c r="B165" s="1">
        <v>355938</v>
      </c>
      <c r="C165" s="1">
        <v>253809</v>
      </c>
      <c r="D165" s="1">
        <v>2857186</v>
      </c>
      <c r="E165" s="1">
        <v>308270</v>
      </c>
      <c r="F165" s="1">
        <v>905931</v>
      </c>
    </row>
    <row r="166" spans="1:6">
      <c r="A166" s="1">
        <v>2008</v>
      </c>
      <c r="B166" s="1">
        <v>355878</v>
      </c>
      <c r="C166" s="1">
        <v>257850</v>
      </c>
      <c r="D166" s="1">
        <v>2900497</v>
      </c>
      <c r="E166" s="1">
        <v>315569</v>
      </c>
      <c r="F166" s="1">
        <v>907377</v>
      </c>
    </row>
    <row r="167" spans="1:6">
      <c r="A167" s="1">
        <v>2009</v>
      </c>
      <c r="B167" s="1">
        <v>354237</v>
      </c>
      <c r="C167" s="1">
        <v>262377</v>
      </c>
      <c r="D167" s="1">
        <v>2951208</v>
      </c>
      <c r="E167" s="1">
        <v>319214</v>
      </c>
      <c r="F167" s="1">
        <v>912216</v>
      </c>
    </row>
    <row r="168" spans="1:6">
      <c r="A168" s="1">
        <v>2010</v>
      </c>
      <c r="B168" s="1">
        <v>352878</v>
      </c>
      <c r="C168" s="1">
        <v>272265</v>
      </c>
      <c r="D168" s="1">
        <v>2993299</v>
      </c>
      <c r="E168" s="1">
        <v>322032</v>
      </c>
      <c r="F168" s="1">
        <v>917725</v>
      </c>
    </row>
    <row r="169" spans="1:6">
      <c r="A169" s="1">
        <v>2011</v>
      </c>
      <c r="B169" s="1">
        <v>351700</v>
      </c>
      <c r="C169" s="1">
        <v>285337</v>
      </c>
      <c r="D169" s="1">
        <v>3037935</v>
      </c>
      <c r="E169" s="1">
        <v>323624</v>
      </c>
      <c r="F169" s="1">
        <v>921709</v>
      </c>
    </row>
    <row r="170" spans="1:6">
      <c r="A170" s="1">
        <v>2012</v>
      </c>
      <c r="B170" s="1">
        <v>351784</v>
      </c>
      <c r="C170" s="1">
        <v>302817</v>
      </c>
      <c r="D170" s="1">
        <v>3082704</v>
      </c>
      <c r="E170" s="1">
        <v>324990</v>
      </c>
      <c r="F170" s="1">
        <v>923575</v>
      </c>
    </row>
    <row r="171" spans="1:6">
      <c r="A171" s="1">
        <v>2013</v>
      </c>
      <c r="B171" s="1">
        <v>352238</v>
      </c>
      <c r="C171" s="1">
        <v>320974</v>
      </c>
      <c r="D171" s="1">
        <v>3124610</v>
      </c>
      <c r="E171" s="1">
        <v>326069</v>
      </c>
      <c r="F171" s="1">
        <v>927384</v>
      </c>
    </row>
    <row r="172" spans="1:6">
      <c r="A172" s="1">
        <v>2014</v>
      </c>
      <c r="B172" s="1">
        <v>355110</v>
      </c>
      <c r="C172" s="1">
        <v>343612</v>
      </c>
      <c r="D172" s="1">
        <v>3153684</v>
      </c>
      <c r="E172" s="1">
        <v>325805</v>
      </c>
      <c r="F172" s="1">
        <v>930845</v>
      </c>
    </row>
    <row r="173" spans="1:6">
      <c r="A173" s="1">
        <v>2015</v>
      </c>
      <c r="B173" s="1">
        <v>359737</v>
      </c>
      <c r="C173" s="1">
        <v>363004</v>
      </c>
      <c r="D173" s="1">
        <v>3184162</v>
      </c>
      <c r="E173" s="1">
        <v>326506</v>
      </c>
      <c r="F173" s="1">
        <v>932393</v>
      </c>
    </row>
    <row r="174" spans="1:6">
      <c r="A174" s="1">
        <v>2016</v>
      </c>
      <c r="B174" s="1">
        <v>364938</v>
      </c>
      <c r="C174" s="1">
        <v>379758</v>
      </c>
      <c r="D174" s="1">
        <v>3208510</v>
      </c>
      <c r="E174" s="1">
        <v>326824</v>
      </c>
      <c r="F174" s="1">
        <v>933955</v>
      </c>
    </row>
    <row r="175" spans="1:6">
      <c r="A175" s="1">
        <v>2017</v>
      </c>
      <c r="B175" s="1">
        <v>369309</v>
      </c>
      <c r="C175" s="1">
        <v>396693</v>
      </c>
      <c r="D175" s="1">
        <v>3229585</v>
      </c>
      <c r="E175" s="1">
        <v>325020</v>
      </c>
      <c r="F175" s="1">
        <v>937710</v>
      </c>
    </row>
    <row r="176" spans="1:6">
      <c r="A176" s="1">
        <v>2018</v>
      </c>
      <c r="B176" s="1">
        <v>378211</v>
      </c>
      <c r="C176" s="1">
        <v>408148</v>
      </c>
      <c r="D176" s="1">
        <v>3248367</v>
      </c>
      <c r="E176" s="1">
        <v>321959</v>
      </c>
      <c r="F176" s="1">
        <v>938934</v>
      </c>
    </row>
    <row r="177" spans="1:11">
      <c r="A177" s="1">
        <v>2019</v>
      </c>
      <c r="B177" s="1">
        <v>390046</v>
      </c>
      <c r="C177" s="1">
        <v>415648</v>
      </c>
      <c r="D177" s="1">
        <v>3267061</v>
      </c>
      <c r="E177" s="1">
        <v>320499</v>
      </c>
      <c r="F177" s="1">
        <v>934958</v>
      </c>
    </row>
    <row r="178" spans="1:11">
      <c r="A178" s="1">
        <v>2020</v>
      </c>
      <c r="B178" s="1">
        <v>407092</v>
      </c>
      <c r="C178" s="1">
        <v>420328</v>
      </c>
      <c r="D178" s="1">
        <v>3291411</v>
      </c>
      <c r="E178" s="1">
        <v>318622</v>
      </c>
      <c r="F178" s="1">
        <v>930127</v>
      </c>
    </row>
    <row r="179" spans="1:11">
      <c r="A179" s="1">
        <v>2021</v>
      </c>
      <c r="B179" s="1">
        <v>425746</v>
      </c>
      <c r="C179" s="1">
        <v>423911</v>
      </c>
      <c r="D179" s="1">
        <v>3303922</v>
      </c>
      <c r="E179" s="1">
        <v>316199</v>
      </c>
      <c r="F179" s="1">
        <v>921591</v>
      </c>
    </row>
    <row r="180" spans="1:11">
      <c r="A180" s="1">
        <v>2022</v>
      </c>
      <c r="B180" s="1">
        <v>448655</v>
      </c>
      <c r="C180" s="1">
        <v>422308</v>
      </c>
      <c r="D180" s="1">
        <v>3319573</v>
      </c>
      <c r="E180" s="1">
        <v>318747</v>
      </c>
      <c r="F180" s="1">
        <v>915987</v>
      </c>
    </row>
    <row r="181" spans="1:11">
      <c r="A181" s="1">
        <v>2023</v>
      </c>
      <c r="B181" s="1">
        <v>467203</v>
      </c>
      <c r="C181" s="1">
        <v>424640</v>
      </c>
      <c r="D181" s="1">
        <v>3355714</v>
      </c>
      <c r="E181" s="1">
        <v>325360</v>
      </c>
      <c r="F181" s="1">
        <v>916067</v>
      </c>
    </row>
    <row r="182" spans="1:11">
      <c r="A182" s="1">
        <v>2024</v>
      </c>
      <c r="B182" s="1">
        <v>486072</v>
      </c>
      <c r="C182" s="1">
        <v>429409</v>
      </c>
      <c r="D182" s="1">
        <v>3390440</v>
      </c>
      <c r="E182" s="1">
        <v>333154</v>
      </c>
      <c r="F182" s="1">
        <v>911128</v>
      </c>
    </row>
    <row r="183" spans="1:11">
      <c r="A183" s="1">
        <v>2025</v>
      </c>
      <c r="G183" s="1">
        <v>507025</v>
      </c>
      <c r="H183" s="1">
        <v>434667</v>
      </c>
      <c r="I183" s="1">
        <v>3403592</v>
      </c>
      <c r="J183" s="1">
        <v>337570</v>
      </c>
      <c r="K183" s="1">
        <v>909070</v>
      </c>
    </row>
    <row r="184" spans="1:11">
      <c r="A184" s="1">
        <v>2026</v>
      </c>
      <c r="G184" s="1">
        <v>524813</v>
      </c>
      <c r="H184" s="1">
        <v>440568</v>
      </c>
      <c r="I184" s="1">
        <v>3415319</v>
      </c>
      <c r="J184" s="1">
        <v>341642</v>
      </c>
      <c r="K184" s="1">
        <v>902183</v>
      </c>
    </row>
    <row r="185" spans="1:11">
      <c r="A185" s="1">
        <v>2027</v>
      </c>
      <c r="G185" s="1">
        <v>541144</v>
      </c>
      <c r="H185" s="1">
        <v>447457</v>
      </c>
      <c r="I185" s="1">
        <v>3423071</v>
      </c>
      <c r="J185" s="1">
        <v>341497</v>
      </c>
      <c r="K185" s="1">
        <v>894968</v>
      </c>
    </row>
    <row r="186" spans="1:11">
      <c r="A186" s="1">
        <v>2028</v>
      </c>
      <c r="G186" s="1">
        <v>559109</v>
      </c>
      <c r="H186" s="1">
        <v>452106</v>
      </c>
      <c r="I186" s="1">
        <v>3431546</v>
      </c>
      <c r="J186" s="1">
        <v>341129</v>
      </c>
      <c r="K186" s="1">
        <v>888768</v>
      </c>
    </row>
    <row r="187" spans="1:11">
      <c r="A187" s="1">
        <v>2029</v>
      </c>
      <c r="G187" s="1">
        <v>577057</v>
      </c>
      <c r="H187" s="1">
        <v>456778</v>
      </c>
      <c r="I187" s="1">
        <v>3441958</v>
      </c>
      <c r="J187" s="1">
        <v>337125</v>
      </c>
      <c r="K187" s="1">
        <v>884806</v>
      </c>
    </row>
    <row r="188" spans="1:11">
      <c r="A188" s="1">
        <v>2030</v>
      </c>
      <c r="G188" s="1">
        <v>594870</v>
      </c>
      <c r="H188" s="1">
        <v>461801</v>
      </c>
      <c r="I188" s="1">
        <v>3452808</v>
      </c>
      <c r="J188" s="1">
        <v>331899</v>
      </c>
      <c r="K188" s="1">
        <v>881388</v>
      </c>
    </row>
    <row r="189" spans="1:11">
      <c r="A189" s="1">
        <v>2031</v>
      </c>
      <c r="G189" s="1">
        <v>612891</v>
      </c>
      <c r="H189" s="1">
        <v>467356</v>
      </c>
      <c r="I189" s="1">
        <v>3461355</v>
      </c>
      <c r="J189" s="1">
        <v>327256</v>
      </c>
      <c r="K189" s="1">
        <v>878714</v>
      </c>
    </row>
    <row r="190" spans="1:11">
      <c r="A190" s="1">
        <v>2032</v>
      </c>
      <c r="G190" s="1">
        <v>631370</v>
      </c>
      <c r="H190" s="1">
        <v>474279</v>
      </c>
      <c r="I190" s="1">
        <v>3465553</v>
      </c>
      <c r="J190" s="1">
        <v>324155</v>
      </c>
      <c r="K190" s="1">
        <v>876594</v>
      </c>
    </row>
    <row r="191" spans="1:11">
      <c r="A191" s="1">
        <v>2033</v>
      </c>
      <c r="G191" s="1">
        <v>648341</v>
      </c>
      <c r="H191" s="1">
        <v>483003</v>
      </c>
      <c r="I191" s="1">
        <v>3468069</v>
      </c>
      <c r="J191" s="1">
        <v>318979</v>
      </c>
      <c r="K191" s="1">
        <v>877550</v>
      </c>
    </row>
    <row r="192" spans="1:11">
      <c r="A192" s="1">
        <v>2034</v>
      </c>
      <c r="G192" s="1">
        <v>665606</v>
      </c>
      <c r="H192" s="1">
        <v>491623</v>
      </c>
      <c r="I192" s="1">
        <v>3467760</v>
      </c>
      <c r="J192" s="1">
        <v>313869</v>
      </c>
      <c r="K192" s="1">
        <v>880765</v>
      </c>
    </row>
    <row r="193" spans="1:11">
      <c r="A193" s="1">
        <v>2035</v>
      </c>
      <c r="G193" s="1">
        <v>682439</v>
      </c>
      <c r="H193" s="1">
        <v>500222</v>
      </c>
      <c r="I193" s="1">
        <v>3466746</v>
      </c>
      <c r="J193" s="1">
        <v>308465</v>
      </c>
      <c r="K193" s="1">
        <v>885021</v>
      </c>
    </row>
    <row r="194" spans="1:11">
      <c r="A194" s="1">
        <v>2036</v>
      </c>
      <c r="G194" s="1">
        <v>698330</v>
      </c>
      <c r="H194" s="1">
        <v>510732</v>
      </c>
      <c r="I194" s="1">
        <v>3463448</v>
      </c>
      <c r="J194" s="1">
        <v>301958</v>
      </c>
      <c r="K194" s="1">
        <v>891296</v>
      </c>
    </row>
    <row r="195" spans="1:11">
      <c r="A195" s="1">
        <v>2037</v>
      </c>
      <c r="G195" s="1">
        <v>713956</v>
      </c>
      <c r="H195" s="1">
        <v>521288</v>
      </c>
      <c r="I195" s="1">
        <v>3459286</v>
      </c>
      <c r="J195" s="1">
        <v>298779</v>
      </c>
      <c r="K195" s="1">
        <v>894979</v>
      </c>
    </row>
    <row r="196" spans="1:11">
      <c r="A196" s="1">
        <v>2038</v>
      </c>
      <c r="G196" s="1">
        <v>729576</v>
      </c>
      <c r="H196" s="1">
        <v>529515</v>
      </c>
      <c r="I196" s="1">
        <v>3453976</v>
      </c>
      <c r="J196" s="1">
        <v>296588</v>
      </c>
      <c r="K196" s="1">
        <v>900146</v>
      </c>
    </row>
    <row r="197" spans="1:11">
      <c r="A197" s="1">
        <v>2039</v>
      </c>
      <c r="G197" s="1">
        <v>745781</v>
      </c>
      <c r="H197" s="1">
        <v>537153</v>
      </c>
      <c r="I197" s="1">
        <v>3446100</v>
      </c>
      <c r="J197" s="1">
        <v>296035</v>
      </c>
      <c r="K197" s="1">
        <v>905306</v>
      </c>
    </row>
    <row r="198" spans="1:11">
      <c r="A198" s="1">
        <v>2040</v>
      </c>
      <c r="G198" s="1">
        <v>763652</v>
      </c>
      <c r="H198" s="1">
        <v>542284</v>
      </c>
      <c r="I198" s="1">
        <v>3437681</v>
      </c>
      <c r="J198" s="1">
        <v>296303</v>
      </c>
      <c r="K198" s="1">
        <v>910133</v>
      </c>
    </row>
    <row r="199" spans="1:11">
      <c r="A199" s="1">
        <v>2041</v>
      </c>
      <c r="G199" s="1">
        <v>781865</v>
      </c>
      <c r="H199" s="1">
        <v>544172</v>
      </c>
      <c r="I199" s="1">
        <v>3429949</v>
      </c>
      <c r="J199" s="1">
        <v>298519</v>
      </c>
      <c r="K199" s="1">
        <v>914337</v>
      </c>
    </row>
    <row r="200" spans="1:11">
      <c r="A200" s="1">
        <v>2042</v>
      </c>
      <c r="G200" s="1">
        <v>800418</v>
      </c>
      <c r="H200" s="1">
        <v>545013</v>
      </c>
      <c r="I200" s="1">
        <v>3425397</v>
      </c>
      <c r="J200" s="1">
        <v>298146</v>
      </c>
      <c r="K200" s="1">
        <v>917770</v>
      </c>
    </row>
    <row r="201" spans="1:11">
      <c r="A201" s="1">
        <v>2043</v>
      </c>
      <c r="G201" s="1">
        <v>818786</v>
      </c>
      <c r="H201" s="1">
        <v>542887</v>
      </c>
      <c r="I201" s="1">
        <v>3421829</v>
      </c>
      <c r="J201" s="1">
        <v>299737</v>
      </c>
      <c r="K201" s="1">
        <v>920493</v>
      </c>
    </row>
    <row r="202" spans="1:11">
      <c r="A202" s="1">
        <v>2044</v>
      </c>
      <c r="G202" s="1">
        <v>838331</v>
      </c>
      <c r="H202" s="1">
        <v>537258</v>
      </c>
      <c r="I202" s="1">
        <v>3419961</v>
      </c>
      <c r="J202" s="1">
        <v>301736</v>
      </c>
      <c r="K202" s="1">
        <v>922511</v>
      </c>
    </row>
    <row r="203" spans="1:11">
      <c r="A203" s="1">
        <v>2045</v>
      </c>
      <c r="G203" s="1">
        <v>857998</v>
      </c>
      <c r="H203" s="1">
        <v>529591</v>
      </c>
      <c r="I203" s="1">
        <v>3419724</v>
      </c>
      <c r="J203" s="1">
        <v>303696</v>
      </c>
      <c r="K203" s="1">
        <v>923903</v>
      </c>
    </row>
    <row r="204" spans="1:11">
      <c r="A204" s="1">
        <v>2046</v>
      </c>
      <c r="G204" s="1">
        <v>875809</v>
      </c>
      <c r="H204" s="1">
        <v>524906</v>
      </c>
      <c r="I204" s="1">
        <v>3418332</v>
      </c>
      <c r="J204" s="1">
        <v>305490</v>
      </c>
      <c r="K204" s="1">
        <v>924517</v>
      </c>
    </row>
    <row r="205" spans="1:11">
      <c r="A205" s="1">
        <v>2047</v>
      </c>
      <c r="G205" s="1">
        <v>893942</v>
      </c>
      <c r="H205" s="1">
        <v>519859</v>
      </c>
      <c r="I205" s="1">
        <v>3417054</v>
      </c>
      <c r="J205" s="1">
        <v>307093</v>
      </c>
      <c r="K205" s="1">
        <v>924264</v>
      </c>
    </row>
    <row r="206" spans="1:11">
      <c r="A206" s="1">
        <v>2048</v>
      </c>
      <c r="G206" s="1">
        <v>911563</v>
      </c>
      <c r="H206" s="1">
        <v>515863</v>
      </c>
      <c r="I206" s="1">
        <v>3415172</v>
      </c>
      <c r="J206" s="1">
        <v>308734</v>
      </c>
      <c r="K206" s="1">
        <v>923055</v>
      </c>
    </row>
    <row r="207" spans="1:11">
      <c r="A207" s="1">
        <v>2049</v>
      </c>
      <c r="G207" s="1">
        <v>926702</v>
      </c>
      <c r="H207" s="1">
        <v>513313</v>
      </c>
      <c r="I207" s="1">
        <v>3414191</v>
      </c>
      <c r="J207" s="1">
        <v>310519</v>
      </c>
      <c r="K207" s="1">
        <v>920879</v>
      </c>
    </row>
    <row r="208" spans="1:11">
      <c r="A208" s="1">
        <v>2050</v>
      </c>
      <c r="G208" s="1">
        <v>941338</v>
      </c>
      <c r="H208" s="1">
        <v>512219</v>
      </c>
      <c r="I208" s="1">
        <v>3411969</v>
      </c>
      <c r="J208" s="1">
        <v>312528</v>
      </c>
      <c r="K208" s="1">
        <v>917822</v>
      </c>
    </row>
    <row r="209" spans="1:11">
      <c r="A209" s="1">
        <v>2051</v>
      </c>
      <c r="G209" s="1">
        <v>953129</v>
      </c>
      <c r="H209" s="1">
        <v>513230</v>
      </c>
      <c r="I209" s="1">
        <v>3410303</v>
      </c>
      <c r="J209" s="1">
        <v>314726</v>
      </c>
      <c r="K209" s="1">
        <v>913889</v>
      </c>
    </row>
    <row r="210" spans="1:11">
      <c r="A210" s="1">
        <v>2052</v>
      </c>
      <c r="G210" s="1">
        <v>962792</v>
      </c>
      <c r="H210" s="1">
        <v>516501</v>
      </c>
      <c r="I210" s="1">
        <v>3408385</v>
      </c>
      <c r="J210" s="1">
        <v>317113</v>
      </c>
      <c r="K210" s="1">
        <v>909090</v>
      </c>
    </row>
    <row r="211" spans="1:11">
      <c r="A211" s="1">
        <v>2053</v>
      </c>
      <c r="G211" s="1">
        <v>970664</v>
      </c>
      <c r="H211" s="1">
        <v>522190</v>
      </c>
      <c r="I211" s="1">
        <v>3405813</v>
      </c>
      <c r="J211" s="1">
        <v>318974</v>
      </c>
      <c r="K211" s="1">
        <v>904150</v>
      </c>
    </row>
    <row r="212" spans="1:11">
      <c r="A212" s="1">
        <v>2054</v>
      </c>
      <c r="G212" s="1">
        <v>979574</v>
      </c>
      <c r="H212" s="1">
        <v>527725</v>
      </c>
      <c r="I212" s="1">
        <v>3402354</v>
      </c>
      <c r="J212" s="1">
        <v>320282</v>
      </c>
      <c r="K212" s="1">
        <v>899127</v>
      </c>
    </row>
    <row r="213" spans="1:11">
      <c r="A213" s="1">
        <v>2055</v>
      </c>
      <c r="G213" s="1">
        <v>988410</v>
      </c>
      <c r="H213" s="1">
        <v>533633</v>
      </c>
      <c r="I213" s="1">
        <v>3398510</v>
      </c>
      <c r="J213" s="1">
        <v>321076</v>
      </c>
      <c r="K213" s="1">
        <v>894125</v>
      </c>
    </row>
    <row r="214" spans="1:11">
      <c r="A214" s="1">
        <v>2056</v>
      </c>
      <c r="G214" s="1">
        <v>997699</v>
      </c>
      <c r="H214" s="1">
        <v>541524</v>
      </c>
      <c r="I214" s="1">
        <v>3392211</v>
      </c>
      <c r="J214" s="1">
        <v>321234</v>
      </c>
      <c r="K214" s="1">
        <v>889267</v>
      </c>
    </row>
    <row r="215" spans="1:11">
      <c r="A215" s="1">
        <v>2057</v>
      </c>
      <c r="G215" s="1">
        <v>1005985</v>
      </c>
      <c r="H215" s="1">
        <v>550886</v>
      </c>
      <c r="I215" s="1">
        <v>3385499</v>
      </c>
      <c r="J215" s="1">
        <v>320639</v>
      </c>
      <c r="K215" s="1">
        <v>884685</v>
      </c>
    </row>
    <row r="216" spans="1:11">
      <c r="A216" s="1">
        <v>2058</v>
      </c>
      <c r="G216" s="1">
        <v>1015132</v>
      </c>
      <c r="H216" s="1">
        <v>560263</v>
      </c>
      <c r="I216" s="1">
        <v>3377344</v>
      </c>
      <c r="J216" s="1">
        <v>319838</v>
      </c>
      <c r="K216" s="1">
        <v>880501</v>
      </c>
    </row>
    <row r="217" spans="1:11">
      <c r="A217" s="1">
        <v>2059</v>
      </c>
      <c r="G217" s="1">
        <v>1023563</v>
      </c>
      <c r="H217" s="1">
        <v>569360</v>
      </c>
      <c r="I217" s="1">
        <v>3369644</v>
      </c>
      <c r="J217" s="1">
        <v>318754</v>
      </c>
      <c r="K217" s="1">
        <v>876824</v>
      </c>
    </row>
    <row r="218" spans="1:11">
      <c r="A218" s="1">
        <v>2060</v>
      </c>
      <c r="G218" s="1">
        <v>1032160</v>
      </c>
      <c r="H218" s="1">
        <v>577097</v>
      </c>
      <c r="I218" s="1">
        <v>3362593</v>
      </c>
      <c r="J218" s="1">
        <v>317346</v>
      </c>
      <c r="K218" s="1">
        <v>873743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29</v>
      </c>
    </row>
    <row r="3" spans="1:3">
      <c r="A3" s="2" t="s">
        <v>26</v>
      </c>
      <c r="B3" s="2" t="s">
        <v>27</v>
      </c>
      <c r="C3" s="2" t="s">
        <v>28</v>
      </c>
    </row>
    <row r="4" spans="1:3">
      <c r="A4" s="1">
        <v>-53.2</v>
      </c>
      <c r="B4" s="1">
        <v>-27.8</v>
      </c>
      <c r="C4" s="1">
        <v>693.8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4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35</v>
      </c>
    </row>
    <row r="3" spans="1:5">
      <c r="A3" s="2" t="s">
        <v>30</v>
      </c>
      <c r="B3" s="2" t="s">
        <v>31</v>
      </c>
      <c r="C3" s="2" t="s">
        <v>32</v>
      </c>
      <c r="D3" s="2" t="s">
        <v>33</v>
      </c>
      <c r="E3" s="2" t="s">
        <v>34</v>
      </c>
    </row>
    <row r="4" spans="1:5">
      <c r="A4" s="1">
        <v>2000</v>
      </c>
      <c r="B4" s="1">
        <v>47.7</v>
      </c>
    </row>
    <row r="5" spans="1:5">
      <c r="A5" s="1">
        <v>2001</v>
      </c>
      <c r="B5" s="1">
        <v>47.7</v>
      </c>
    </row>
    <row r="6" spans="1:5">
      <c r="A6" s="1">
        <v>2002</v>
      </c>
      <c r="B6" s="1">
        <v>47.6</v>
      </c>
    </row>
    <row r="7" spans="1:5">
      <c r="A7" s="1">
        <v>2003</v>
      </c>
      <c r="B7" s="1">
        <v>48</v>
      </c>
    </row>
    <row r="8" spans="1:5">
      <c r="A8" s="1">
        <v>2004</v>
      </c>
      <c r="B8" s="1">
        <v>48.1</v>
      </c>
    </row>
    <row r="9" spans="1:5">
      <c r="A9" s="1">
        <v>2005</v>
      </c>
      <c r="B9" s="1">
        <v>48.1</v>
      </c>
    </row>
    <row r="10" spans="1:5">
      <c r="A10" s="1">
        <v>2006</v>
      </c>
      <c r="B10" s="1">
        <v>47.7</v>
      </c>
    </row>
    <row r="11" spans="1:5">
      <c r="A11" s="1">
        <v>2007</v>
      </c>
      <c r="B11" s="1">
        <v>46.9</v>
      </c>
    </row>
    <row r="12" spans="1:5">
      <c r="A12" s="1">
        <v>2008</v>
      </c>
      <c r="B12" s="1">
        <v>46</v>
      </c>
    </row>
    <row r="13" spans="1:5">
      <c r="A13" s="1">
        <v>2009</v>
      </c>
      <c r="B13" s="1">
        <v>46.6</v>
      </c>
    </row>
    <row r="14" spans="1:5">
      <c r="A14" s="1">
        <v>2010</v>
      </c>
      <c r="B14" s="1">
        <v>46.9</v>
      </c>
    </row>
    <row r="15" spans="1:5">
      <c r="A15" s="1">
        <v>2011</v>
      </c>
      <c r="B15" s="1">
        <v>46.9</v>
      </c>
    </row>
    <row r="16" spans="1:5">
      <c r="A16" s="1">
        <v>2012</v>
      </c>
      <c r="B16" s="1">
        <v>46.8</v>
      </c>
    </row>
    <row r="17" spans="1:5">
      <c r="A17" s="1">
        <v>2013</v>
      </c>
      <c r="B17" s="1">
        <v>46.8</v>
      </c>
    </row>
    <row r="18" spans="1:5">
      <c r="A18" s="1">
        <v>2014</v>
      </c>
      <c r="B18" s="1">
        <v>47</v>
      </c>
    </row>
    <row r="19" spans="1:5">
      <c r="A19" s="1">
        <v>2015</v>
      </c>
      <c r="B19" s="1">
        <v>46.7</v>
      </c>
    </row>
    <row r="20" spans="1:5">
      <c r="A20" s="1">
        <v>2016</v>
      </c>
      <c r="B20" s="1">
        <v>47.1</v>
      </c>
    </row>
    <row r="21" spans="1:5">
      <c r="A21" s="1">
        <v>2017</v>
      </c>
      <c r="B21" s="1">
        <v>47.6</v>
      </c>
    </row>
    <row r="22" spans="1:5">
      <c r="A22" s="1">
        <v>2018</v>
      </c>
      <c r="B22" s="1">
        <v>47.3</v>
      </c>
    </row>
    <row r="23" spans="1:5">
      <c r="A23" s="1">
        <v>2019</v>
      </c>
      <c r="B23" s="1">
        <v>47.1</v>
      </c>
    </row>
    <row r="24" spans="1:5">
      <c r="A24" s="1">
        <v>2020</v>
      </c>
      <c r="B24" s="1">
        <v>47.2</v>
      </c>
    </row>
    <row r="25" spans="1:5">
      <c r="A25" s="1">
        <v>2021</v>
      </c>
      <c r="B25" s="1">
        <v>46.3</v>
      </c>
    </row>
    <row r="26" spans="1:5">
      <c r="A26" s="1">
        <v>2022</v>
      </c>
      <c r="B26" s="1">
        <v>46.1</v>
      </c>
    </row>
    <row r="27" spans="1:5">
      <c r="A27" s="1">
        <v>2023</v>
      </c>
      <c r="B27" s="1">
        <v>46</v>
      </c>
      <c r="C27" s="1">
        <v>46</v>
      </c>
      <c r="D27" s="1">
        <v>46</v>
      </c>
      <c r="E27" s="1">
        <v>46</v>
      </c>
    </row>
    <row r="28" spans="1:5">
      <c r="A28" s="1">
        <v>2024</v>
      </c>
      <c r="C28" s="1">
        <v>46</v>
      </c>
      <c r="D28" s="1">
        <v>46.1</v>
      </c>
      <c r="E28" s="1">
        <v>46</v>
      </c>
    </row>
    <row r="29" spans="1:5">
      <c r="A29" s="1">
        <v>2025</v>
      </c>
      <c r="C29" s="1">
        <v>46.1</v>
      </c>
      <c r="D29" s="1">
        <v>46.2</v>
      </c>
      <c r="E29" s="1">
        <v>46</v>
      </c>
    </row>
    <row r="30" spans="1:5">
      <c r="A30" s="1">
        <v>2026</v>
      </c>
      <c r="C30" s="1">
        <v>46.2</v>
      </c>
      <c r="D30" s="1">
        <v>46.4</v>
      </c>
      <c r="E30" s="1">
        <v>46.1</v>
      </c>
    </row>
    <row r="31" spans="1:5">
      <c r="A31" s="1">
        <v>2027</v>
      </c>
      <c r="C31" s="1">
        <v>46.3</v>
      </c>
      <c r="D31" s="1">
        <v>46.5</v>
      </c>
      <c r="E31" s="1">
        <v>46.1</v>
      </c>
    </row>
    <row r="32" spans="1:5">
      <c r="A32" s="1">
        <v>2028</v>
      </c>
      <c r="C32" s="1">
        <v>46.5</v>
      </c>
      <c r="D32" s="1">
        <v>46.7</v>
      </c>
      <c r="E32" s="1">
        <v>46.2</v>
      </c>
    </row>
    <row r="33" spans="1:5">
      <c r="A33" s="1">
        <v>2029</v>
      </c>
      <c r="C33" s="1">
        <v>46.6</v>
      </c>
      <c r="D33" s="1">
        <v>46.9</v>
      </c>
      <c r="E33" s="1">
        <v>46.2</v>
      </c>
    </row>
    <row r="34" spans="1:5">
      <c r="A34" s="1">
        <v>2030</v>
      </c>
      <c r="C34" s="1">
        <v>46.7</v>
      </c>
      <c r="D34" s="1">
        <v>47.1</v>
      </c>
      <c r="E34" s="1">
        <v>46.3</v>
      </c>
    </row>
    <row r="35" spans="1:5">
      <c r="A35" s="1">
        <v>2031</v>
      </c>
      <c r="C35" s="1">
        <v>46.9</v>
      </c>
      <c r="D35" s="1">
        <v>47.3</v>
      </c>
      <c r="E35" s="1">
        <v>46.3</v>
      </c>
    </row>
    <row r="36" spans="1:5">
      <c r="A36" s="1">
        <v>2032</v>
      </c>
      <c r="C36" s="1">
        <v>47.1</v>
      </c>
      <c r="D36" s="1">
        <v>47.5</v>
      </c>
      <c r="E36" s="1">
        <v>46.4</v>
      </c>
    </row>
    <row r="37" spans="1:5">
      <c r="A37" s="1">
        <v>2033</v>
      </c>
      <c r="C37" s="1">
        <v>47.3</v>
      </c>
      <c r="D37" s="1">
        <v>47.8</v>
      </c>
      <c r="E37" s="1">
        <v>46.5</v>
      </c>
    </row>
    <row r="38" spans="1:5">
      <c r="A38" s="1">
        <v>2034</v>
      </c>
      <c r="C38" s="1">
        <v>47.5</v>
      </c>
      <c r="D38" s="1">
        <v>48</v>
      </c>
      <c r="E38" s="1">
        <v>46.6</v>
      </c>
    </row>
    <row r="39" spans="1:5">
      <c r="A39" s="1">
        <v>2035</v>
      </c>
      <c r="C39" s="1">
        <v>47.7</v>
      </c>
      <c r="D39" s="1">
        <v>48.3</v>
      </c>
      <c r="E39" s="1">
        <v>46.8</v>
      </c>
    </row>
    <row r="40" spans="1:5">
      <c r="A40" s="1">
        <v>2036</v>
      </c>
      <c r="C40" s="1">
        <v>47.9</v>
      </c>
      <c r="D40" s="1">
        <v>48.6</v>
      </c>
      <c r="E40" s="1">
        <v>46.9</v>
      </c>
    </row>
    <row r="41" spans="1:5">
      <c r="A41" s="1">
        <v>2037</v>
      </c>
      <c r="C41" s="1">
        <v>48.1</v>
      </c>
      <c r="D41" s="1">
        <v>48.8</v>
      </c>
      <c r="E41" s="1">
        <v>47</v>
      </c>
    </row>
    <row r="42" spans="1:5">
      <c r="A42" s="1">
        <v>2038</v>
      </c>
      <c r="C42" s="1">
        <v>48.3</v>
      </c>
      <c r="D42" s="1">
        <v>49</v>
      </c>
      <c r="E42" s="1">
        <v>47.1</v>
      </c>
    </row>
    <row r="43" spans="1:5">
      <c r="A43" s="1">
        <v>2039</v>
      </c>
      <c r="C43" s="1">
        <v>48.5</v>
      </c>
      <c r="D43" s="1">
        <v>49.2</v>
      </c>
      <c r="E43" s="1">
        <v>47.3</v>
      </c>
    </row>
    <row r="44" spans="1:5">
      <c r="A44" s="1">
        <v>2040</v>
      </c>
      <c r="C44" s="1">
        <v>48.7</v>
      </c>
      <c r="D44" s="1">
        <v>49.4</v>
      </c>
      <c r="E44" s="1">
        <v>47.5</v>
      </c>
    </row>
    <row r="45" spans="1:5">
      <c r="A45" s="1">
        <v>2041</v>
      </c>
      <c r="C45" s="1">
        <v>48.9</v>
      </c>
      <c r="D45" s="1">
        <v>49.5</v>
      </c>
      <c r="E45" s="1">
        <v>47.6</v>
      </c>
    </row>
    <row r="46" spans="1:5">
      <c r="A46" s="1">
        <v>2042</v>
      </c>
      <c r="C46" s="1">
        <v>49</v>
      </c>
      <c r="D46" s="1">
        <v>49.6</v>
      </c>
      <c r="E46" s="1">
        <v>47.7</v>
      </c>
    </row>
    <row r="47" spans="1:5">
      <c r="A47" s="1">
        <v>2043</v>
      </c>
      <c r="C47" s="1">
        <v>49.2</v>
      </c>
      <c r="D47" s="1">
        <v>49.8</v>
      </c>
      <c r="E47" s="1">
        <v>47.8</v>
      </c>
    </row>
    <row r="48" spans="1:5">
      <c r="A48" s="1">
        <v>2044</v>
      </c>
      <c r="C48" s="1">
        <v>49.3</v>
      </c>
      <c r="D48" s="1">
        <v>49.8</v>
      </c>
      <c r="E48" s="1">
        <v>47.9</v>
      </c>
    </row>
    <row r="49" spans="1:5">
      <c r="A49" s="1">
        <v>2045</v>
      </c>
      <c r="C49" s="1">
        <v>49.4</v>
      </c>
      <c r="D49" s="1">
        <v>49.9</v>
      </c>
      <c r="E49" s="1">
        <v>48</v>
      </c>
    </row>
    <row r="50" spans="1:5">
      <c r="A50" s="1">
        <v>2046</v>
      </c>
      <c r="C50" s="1">
        <v>49.5</v>
      </c>
      <c r="D50" s="1">
        <v>50</v>
      </c>
      <c r="E50" s="1">
        <v>48.2</v>
      </c>
    </row>
    <row r="51" spans="1:5">
      <c r="A51" s="1">
        <v>2047</v>
      </c>
      <c r="C51" s="1">
        <v>49.5</v>
      </c>
      <c r="D51" s="1">
        <v>50.1</v>
      </c>
      <c r="E51" s="1">
        <v>48.3</v>
      </c>
    </row>
    <row r="52" spans="1:5">
      <c r="A52" s="1">
        <v>2048</v>
      </c>
      <c r="C52" s="1">
        <v>49.6</v>
      </c>
      <c r="D52" s="1">
        <v>50.1</v>
      </c>
      <c r="E52" s="1">
        <v>48.4</v>
      </c>
    </row>
    <row r="53" spans="1:5">
      <c r="A53" s="1">
        <v>2049</v>
      </c>
      <c r="C53" s="1">
        <v>49.7</v>
      </c>
      <c r="D53" s="1">
        <v>50.2</v>
      </c>
      <c r="E53" s="1">
        <v>48.5</v>
      </c>
    </row>
    <row r="54" spans="1:5">
      <c r="A54" s="1">
        <v>2050</v>
      </c>
      <c r="C54" s="1">
        <v>49.7</v>
      </c>
      <c r="D54" s="1">
        <v>50.2</v>
      </c>
      <c r="E54" s="1">
        <v>48.5</v>
      </c>
    </row>
    <row r="55" spans="1:5">
      <c r="A55" s="1">
        <v>2051</v>
      </c>
      <c r="C55" s="1">
        <v>49.8</v>
      </c>
      <c r="D55" s="1">
        <v>50.2</v>
      </c>
      <c r="E55" s="1">
        <v>48.6</v>
      </c>
    </row>
    <row r="56" spans="1:5">
      <c r="A56" s="1">
        <v>2052</v>
      </c>
      <c r="C56" s="1">
        <v>49.8</v>
      </c>
      <c r="D56" s="1">
        <v>50.3</v>
      </c>
      <c r="E56" s="1">
        <v>48.7</v>
      </c>
    </row>
    <row r="57" spans="1:5">
      <c r="A57" s="1">
        <v>2053</v>
      </c>
      <c r="C57" s="1">
        <v>49.8</v>
      </c>
      <c r="D57" s="1">
        <v>50.3</v>
      </c>
      <c r="E57" s="1">
        <v>48.8</v>
      </c>
    </row>
    <row r="58" spans="1:5">
      <c r="A58" s="1">
        <v>2054</v>
      </c>
      <c r="C58" s="1">
        <v>49.8</v>
      </c>
      <c r="D58" s="1">
        <v>50.3</v>
      </c>
      <c r="E58" s="1">
        <v>48.8</v>
      </c>
    </row>
    <row r="59" spans="1:5">
      <c r="A59" s="1">
        <v>2055</v>
      </c>
      <c r="C59" s="1">
        <v>49.9</v>
      </c>
      <c r="D59" s="1">
        <v>50.3</v>
      </c>
      <c r="E59" s="1">
        <v>48.9</v>
      </c>
    </row>
    <row r="60" spans="1:5">
      <c r="A60" s="1">
        <v>2056</v>
      </c>
      <c r="C60" s="1">
        <v>49.9</v>
      </c>
      <c r="D60" s="1">
        <v>50.3</v>
      </c>
      <c r="E60" s="1">
        <v>49</v>
      </c>
    </row>
    <row r="61" spans="1:5">
      <c r="A61" s="1">
        <v>2057</v>
      </c>
      <c r="C61" s="1">
        <v>50</v>
      </c>
      <c r="D61" s="1">
        <v>50.4</v>
      </c>
      <c r="E61" s="1">
        <v>49</v>
      </c>
    </row>
    <row r="62" spans="1:5">
      <c r="A62" s="1">
        <v>2058</v>
      </c>
      <c r="C62" s="1">
        <v>50</v>
      </c>
      <c r="D62" s="1">
        <v>50.5</v>
      </c>
      <c r="E62" s="1">
        <v>49.1</v>
      </c>
    </row>
    <row r="63" spans="1:5">
      <c r="A63" s="1">
        <v>2059</v>
      </c>
      <c r="C63" s="1">
        <v>50.1</v>
      </c>
      <c r="D63" s="1">
        <v>50.5</v>
      </c>
      <c r="E63" s="1">
        <v>49.2</v>
      </c>
    </row>
    <row r="64" spans="1:5">
      <c r="A64" s="1">
        <v>2060</v>
      </c>
      <c r="C64" s="1">
        <v>50.1</v>
      </c>
      <c r="D64" s="1">
        <v>50.6</v>
      </c>
      <c r="E64" s="1">
        <v>49.2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45</v>
      </c>
    </row>
    <row r="3" spans="1:2">
      <c r="A3" s="2" t="s">
        <v>30</v>
      </c>
      <c r="B3" s="2" t="s">
        <v>44</v>
      </c>
    </row>
    <row r="4" spans="1:2">
      <c r="A4" s="1" t="s">
        <v>36</v>
      </c>
      <c r="B4" s="1">
        <v>47.3</v>
      </c>
    </row>
    <row r="5" spans="1:2">
      <c r="A5" s="1" t="s">
        <v>37</v>
      </c>
      <c r="B5" s="1">
        <v>30.9</v>
      </c>
    </row>
    <row r="6" spans="1:2">
      <c r="A6" s="1" t="s">
        <v>38</v>
      </c>
      <c r="B6" s="1">
        <v>90.59999999999999</v>
      </c>
    </row>
    <row r="7" spans="1:2">
      <c r="A7" s="1" t="s">
        <v>39</v>
      </c>
      <c r="B7" s="1">
        <v>18.1</v>
      </c>
    </row>
    <row r="8" spans="1:2">
      <c r="A8" s="1" t="s">
        <v>40</v>
      </c>
      <c r="B8" s="1">
        <v>10.7</v>
      </c>
    </row>
    <row r="9" spans="1:2">
      <c r="A9" s="1" t="s">
        <v>41</v>
      </c>
      <c r="B9" s="1">
        <v>15.5</v>
      </c>
    </row>
    <row r="10" spans="1:2">
      <c r="A10" s="1" t="s">
        <v>42</v>
      </c>
      <c r="B10" s="1">
        <v>38</v>
      </c>
    </row>
    <row r="11" spans="1:2">
      <c r="A11" s="1" t="s">
        <v>43</v>
      </c>
      <c r="B11" s="1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56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48</v>
      </c>
    </row>
    <row r="3" spans="1:2">
      <c r="A3" s="2" t="s">
        <v>46</v>
      </c>
      <c r="B3" s="2" t="s">
        <v>47</v>
      </c>
    </row>
    <row r="4" spans="1:2">
      <c r="A4" s="1">
        <v>1870</v>
      </c>
      <c r="B4" s="1">
        <v>17.57</v>
      </c>
    </row>
    <row r="5" spans="1:2">
      <c r="A5" s="1">
        <v>1871</v>
      </c>
      <c r="B5" s="1">
        <v>20.47</v>
      </c>
    </row>
    <row r="6" spans="1:2">
      <c r="A6" s="1">
        <v>1872</v>
      </c>
      <c r="B6" s="1">
        <v>21.32</v>
      </c>
    </row>
    <row r="7" spans="1:2">
      <c r="A7" s="1">
        <v>1873</v>
      </c>
      <c r="B7" s="1">
        <v>20.85</v>
      </c>
    </row>
    <row r="8" spans="1:2">
      <c r="A8" s="1">
        <v>1874</v>
      </c>
      <c r="B8" s="1">
        <v>21.62</v>
      </c>
    </row>
    <row r="9" spans="1:2">
      <c r="A9" s="1">
        <v>1875</v>
      </c>
      <c r="B9" s="1">
        <v>21.98</v>
      </c>
    </row>
    <row r="10" spans="1:2">
      <c r="A10" s="1">
        <v>1876</v>
      </c>
      <c r="B10" s="1">
        <v>22.09</v>
      </c>
    </row>
    <row r="11" spans="1:2">
      <c r="A11" s="1">
        <v>1877</v>
      </c>
      <c r="B11" s="1">
        <v>22.21</v>
      </c>
    </row>
    <row r="12" spans="1:2">
      <c r="A12" s="1">
        <v>1878</v>
      </c>
      <c r="B12" s="1">
        <v>23.35</v>
      </c>
    </row>
    <row r="13" spans="1:2">
      <c r="A13" s="1">
        <v>1879</v>
      </c>
      <c r="B13" s="1">
        <v>23.67</v>
      </c>
    </row>
    <row r="14" spans="1:2">
      <c r="A14" s="1">
        <v>1880</v>
      </c>
      <c r="B14" s="1">
        <v>23.66</v>
      </c>
    </row>
    <row r="15" spans="1:2">
      <c r="A15" s="1">
        <v>1881</v>
      </c>
      <c r="B15" s="1">
        <v>23.79</v>
      </c>
    </row>
    <row r="16" spans="1:2">
      <c r="A16" s="1">
        <v>1882</v>
      </c>
      <c r="B16" s="1">
        <v>23.87</v>
      </c>
    </row>
    <row r="17" spans="1:2">
      <c r="A17" s="1">
        <v>1883</v>
      </c>
      <c r="B17" s="1">
        <v>24.33</v>
      </c>
    </row>
    <row r="18" spans="1:2">
      <c r="A18" s="1">
        <v>1884</v>
      </c>
      <c r="B18" s="1">
        <v>23.26</v>
      </c>
    </row>
    <row r="19" spans="1:2">
      <c r="A19" s="1">
        <v>1885</v>
      </c>
      <c r="B19" s="1">
        <v>22.52</v>
      </c>
    </row>
    <row r="20" spans="1:2">
      <c r="A20" s="1">
        <v>1886</v>
      </c>
      <c r="B20" s="1">
        <v>22.64</v>
      </c>
    </row>
    <row r="21" spans="1:2">
      <c r="A21" s="1">
        <v>1887</v>
      </c>
      <c r="B21" s="1">
        <v>22.23</v>
      </c>
    </row>
    <row r="22" spans="1:2">
      <c r="A22" s="1">
        <v>1888</v>
      </c>
      <c r="B22" s="1">
        <v>22.92</v>
      </c>
    </row>
    <row r="23" spans="1:2">
      <c r="A23" s="1">
        <v>1889</v>
      </c>
      <c r="B23" s="1">
        <v>24.29</v>
      </c>
    </row>
    <row r="24" spans="1:2">
      <c r="A24" s="1">
        <v>1890</v>
      </c>
      <c r="B24" s="1">
        <v>24.52</v>
      </c>
    </row>
    <row r="25" spans="1:2">
      <c r="A25" s="1">
        <v>1891</v>
      </c>
      <c r="B25" s="1">
        <v>24.13</v>
      </c>
    </row>
    <row r="26" spans="1:2">
      <c r="A26" s="1">
        <v>1892</v>
      </c>
      <c r="B26" s="1">
        <v>22.05</v>
      </c>
    </row>
    <row r="27" spans="1:2">
      <c r="A27" s="1">
        <v>1893</v>
      </c>
      <c r="B27" s="1">
        <v>21.86</v>
      </c>
    </row>
    <row r="28" spans="1:2">
      <c r="A28" s="1">
        <v>1894</v>
      </c>
      <c r="B28" s="1">
        <v>22.22</v>
      </c>
    </row>
    <row r="29" spans="1:2">
      <c r="A29" s="1">
        <v>1895</v>
      </c>
      <c r="B29" s="1">
        <v>21.24</v>
      </c>
    </row>
    <row r="30" spans="1:2">
      <c r="A30" s="1">
        <v>1896</v>
      </c>
      <c r="B30" s="1">
        <v>24</v>
      </c>
    </row>
    <row r="31" spans="1:2">
      <c r="A31" s="1">
        <v>1897</v>
      </c>
      <c r="B31" s="1">
        <v>24.46</v>
      </c>
    </row>
    <row r="32" spans="1:2">
      <c r="A32" s="1">
        <v>1898</v>
      </c>
      <c r="B32" s="1">
        <v>24.46</v>
      </c>
    </row>
    <row r="33" spans="1:2">
      <c r="A33" s="1">
        <v>1899</v>
      </c>
      <c r="B33" s="1">
        <v>25</v>
      </c>
    </row>
    <row r="34" spans="1:2">
      <c r="A34" s="1">
        <v>1900</v>
      </c>
      <c r="B34" s="1">
        <v>24.36</v>
      </c>
    </row>
    <row r="35" spans="1:2">
      <c r="A35" s="1">
        <v>1901</v>
      </c>
      <c r="B35" s="1">
        <v>24.46</v>
      </c>
    </row>
    <row r="36" spans="1:2">
      <c r="A36" s="1">
        <v>1902</v>
      </c>
      <c r="B36" s="1">
        <v>24.62</v>
      </c>
    </row>
    <row r="37" spans="1:2">
      <c r="A37" s="1">
        <v>1903</v>
      </c>
      <c r="B37" s="1">
        <v>24.68</v>
      </c>
    </row>
    <row r="38" spans="1:2">
      <c r="A38" s="1">
        <v>1904</v>
      </c>
      <c r="B38" s="1">
        <v>24.99</v>
      </c>
    </row>
    <row r="39" spans="1:2">
      <c r="A39" s="1">
        <v>1905</v>
      </c>
      <c r="B39" s="1">
        <v>26.29</v>
      </c>
    </row>
    <row r="40" spans="1:2">
      <c r="A40" s="1">
        <v>1906</v>
      </c>
      <c r="B40" s="1">
        <v>27.66</v>
      </c>
    </row>
    <row r="41" spans="1:2">
      <c r="A41" s="1">
        <v>1907</v>
      </c>
      <c r="B41" s="1">
        <v>27.56</v>
      </c>
    </row>
    <row r="42" spans="1:2">
      <c r="A42" s="1">
        <v>1908</v>
      </c>
      <c r="B42" s="1">
        <v>26.53</v>
      </c>
    </row>
    <row r="43" spans="1:2">
      <c r="A43" s="1">
        <v>1909</v>
      </c>
      <c r="B43" s="1">
        <v>27.24</v>
      </c>
    </row>
    <row r="44" spans="1:2">
      <c r="A44" s="1">
        <v>1910</v>
      </c>
      <c r="B44" s="1">
        <v>27.46</v>
      </c>
    </row>
    <row r="45" spans="1:2">
      <c r="A45" s="1">
        <v>1911</v>
      </c>
      <c r="B45" s="1">
        <v>28.63</v>
      </c>
    </row>
    <row r="46" spans="1:2">
      <c r="A46" s="1">
        <v>1912</v>
      </c>
      <c r="B46" s="1">
        <v>29.63</v>
      </c>
    </row>
    <row r="47" spans="1:2">
      <c r="A47" s="1">
        <v>1913</v>
      </c>
      <c r="B47" s="1">
        <v>29.01</v>
      </c>
    </row>
    <row r="48" spans="1:2">
      <c r="A48" s="1">
        <v>1914</v>
      </c>
      <c r="B48" s="1">
        <v>17.96</v>
      </c>
    </row>
    <row r="49" spans="1:2">
      <c r="A49" s="1">
        <v>1915</v>
      </c>
      <c r="B49" s="1">
        <v>18.8</v>
      </c>
    </row>
    <row r="50" spans="1:2">
      <c r="A50" s="1">
        <v>1916</v>
      </c>
      <c r="B50" s="1">
        <v>21.81</v>
      </c>
    </row>
    <row r="51" spans="1:2">
      <c r="A51" s="1">
        <v>1917</v>
      </c>
      <c r="B51" s="1">
        <v>25.95</v>
      </c>
    </row>
    <row r="52" spans="1:2">
      <c r="A52" s="1">
        <v>1918</v>
      </c>
      <c r="B52" s="1">
        <v>23.46</v>
      </c>
    </row>
    <row r="53" spans="1:2">
      <c r="A53" s="1">
        <v>1919</v>
      </c>
      <c r="B53" s="1">
        <v>22.42</v>
      </c>
    </row>
    <row r="54" spans="1:2">
      <c r="A54" s="1">
        <v>1920</v>
      </c>
      <c r="B54" s="1">
        <v>21.66</v>
      </c>
    </row>
    <row r="55" spans="1:2">
      <c r="A55" s="1">
        <v>1921</v>
      </c>
      <c r="B55" s="1">
        <v>15.12</v>
      </c>
    </row>
    <row r="56" spans="1:2">
      <c r="A56" s="1">
        <v>1922</v>
      </c>
      <c r="B56" s="1">
        <v>16.71</v>
      </c>
    </row>
    <row r="57" spans="1:2">
      <c r="A57" s="1">
        <v>1923</v>
      </c>
      <c r="B57" s="1">
        <v>18.02</v>
      </c>
    </row>
    <row r="58" spans="1:2">
      <c r="A58" s="1">
        <v>1924</v>
      </c>
      <c r="B58" s="1">
        <v>18.48</v>
      </c>
    </row>
    <row r="59" spans="1:2">
      <c r="A59" s="1">
        <v>1925</v>
      </c>
      <c r="B59" s="1">
        <v>19.36</v>
      </c>
    </row>
    <row r="60" spans="1:2">
      <c r="A60" s="1">
        <v>1926</v>
      </c>
      <c r="B60" s="1">
        <v>18.38</v>
      </c>
    </row>
    <row r="61" spans="1:2">
      <c r="A61" s="1">
        <v>1927</v>
      </c>
      <c r="B61" s="1">
        <v>18.93</v>
      </c>
    </row>
    <row r="62" spans="1:2">
      <c r="A62" s="1">
        <v>1928</v>
      </c>
      <c r="B62" s="1">
        <v>19.15</v>
      </c>
    </row>
    <row r="63" spans="1:2">
      <c r="A63" s="1">
        <v>1929</v>
      </c>
      <c r="B63" s="1">
        <v>18.75</v>
      </c>
    </row>
    <row r="64" spans="1:2">
      <c r="A64" s="1">
        <v>1930</v>
      </c>
      <c r="B64" s="1">
        <v>15.97</v>
      </c>
    </row>
    <row r="65" spans="1:2">
      <c r="A65" s="1">
        <v>1931</v>
      </c>
      <c r="B65" s="1">
        <v>13.77</v>
      </c>
    </row>
    <row r="66" spans="1:2">
      <c r="A66" s="1">
        <v>1932</v>
      </c>
      <c r="B66" s="1">
        <v>10.34</v>
      </c>
    </row>
    <row r="67" spans="1:2">
      <c r="A67" s="1">
        <v>1933</v>
      </c>
      <c r="B67" s="1">
        <v>10.72</v>
      </c>
    </row>
    <row r="68" spans="1:2">
      <c r="A68" s="1">
        <v>1934</v>
      </c>
      <c r="B68" s="1">
        <v>13.48</v>
      </c>
    </row>
    <row r="69" spans="1:2">
      <c r="A69" s="1">
        <v>1935</v>
      </c>
      <c r="B69" s="1">
        <v>13.11</v>
      </c>
    </row>
    <row r="70" spans="1:2">
      <c r="A70" s="1">
        <v>1936</v>
      </c>
      <c r="B70" s="1">
        <v>13.53</v>
      </c>
    </row>
    <row r="71" spans="1:2">
      <c r="A71" s="1">
        <v>1937</v>
      </c>
      <c r="B71" s="1">
        <v>15.39</v>
      </c>
    </row>
    <row r="72" spans="1:2">
      <c r="A72" s="1">
        <v>1938</v>
      </c>
      <c r="B72" s="1">
        <v>12.96</v>
      </c>
    </row>
    <row r="73" spans="1:2">
      <c r="A73" s="1">
        <v>1939</v>
      </c>
      <c r="B73" s="1">
        <v>12.97</v>
      </c>
    </row>
    <row r="74" spans="1:2">
      <c r="A74" s="1">
        <v>1940</v>
      </c>
      <c r="B74" s="1">
        <v>13.89</v>
      </c>
    </row>
    <row r="75" spans="1:2">
      <c r="A75" s="1">
        <v>1941</v>
      </c>
      <c r="B75" s="1">
        <v>12.68</v>
      </c>
    </row>
    <row r="76" spans="1:2">
      <c r="A76" s="1">
        <v>1942</v>
      </c>
      <c r="B76" s="1">
        <v>11.76</v>
      </c>
    </row>
    <row r="77" spans="1:2">
      <c r="A77" s="1">
        <v>1943</v>
      </c>
      <c r="B77" s="1">
        <v>12.55</v>
      </c>
    </row>
    <row r="78" spans="1:2">
      <c r="A78" s="1">
        <v>1944</v>
      </c>
      <c r="B78" s="1">
        <v>11.94</v>
      </c>
    </row>
    <row r="79" spans="1:2">
      <c r="A79" s="1">
        <v>1945</v>
      </c>
      <c r="B79" s="1">
        <v>10.14</v>
      </c>
    </row>
    <row r="80" spans="1:2">
      <c r="A80" s="1">
        <v>1946</v>
      </c>
      <c r="B80" s="1">
        <v>15.05</v>
      </c>
    </row>
    <row r="81" spans="1:2">
      <c r="A81" s="1">
        <v>1947</v>
      </c>
      <c r="B81" s="1">
        <v>19.82</v>
      </c>
    </row>
    <row r="82" spans="1:2">
      <c r="A82" s="1">
        <v>1948</v>
      </c>
      <c r="B82" s="1">
        <v>17.14</v>
      </c>
    </row>
    <row r="83" spans="1:2">
      <c r="A83" s="1">
        <v>1949</v>
      </c>
      <c r="B83" s="1">
        <v>16.35</v>
      </c>
    </row>
    <row r="84" spans="1:2">
      <c r="A84" s="1">
        <v>1950</v>
      </c>
      <c r="B84" s="1">
        <v>19.87</v>
      </c>
    </row>
    <row r="85" spans="1:2">
      <c r="A85" s="1">
        <v>1951</v>
      </c>
      <c r="B85" s="1">
        <v>22.81</v>
      </c>
    </row>
    <row r="86" spans="1:2">
      <c r="A86" s="1">
        <v>1952</v>
      </c>
      <c r="B86" s="1">
        <v>20.58</v>
      </c>
    </row>
    <row r="87" spans="1:2">
      <c r="A87" s="1">
        <v>1953</v>
      </c>
      <c r="B87" s="1">
        <v>19.2</v>
      </c>
    </row>
    <row r="88" spans="1:2">
      <c r="A88" s="1">
        <v>1954</v>
      </c>
      <c r="B88" s="1">
        <v>19.76</v>
      </c>
    </row>
    <row r="89" spans="1:2">
      <c r="A89" s="1">
        <v>1955</v>
      </c>
      <c r="B89" s="1">
        <v>20.46</v>
      </c>
    </row>
    <row r="90" spans="1:2">
      <c r="A90" s="1">
        <v>1956</v>
      </c>
      <c r="B90" s="1">
        <v>21.44</v>
      </c>
    </row>
    <row r="91" spans="1:2">
      <c r="A91" s="1">
        <v>1957</v>
      </c>
      <c r="B91" s="1">
        <v>21.85</v>
      </c>
    </row>
    <row r="92" spans="1:2">
      <c r="A92" s="1">
        <v>1958</v>
      </c>
      <c r="B92" s="1">
        <v>20.05</v>
      </c>
    </row>
    <row r="93" spans="1:2">
      <c r="A93" s="1">
        <v>1959</v>
      </c>
      <c r="B93" s="1">
        <v>20.3</v>
      </c>
    </row>
    <row r="94" spans="1:2">
      <c r="A94" s="1">
        <v>1960</v>
      </c>
      <c r="B94" s="1">
        <v>22.45</v>
      </c>
    </row>
    <row r="95" spans="1:2">
      <c r="A95" s="1">
        <v>1961</v>
      </c>
      <c r="B95" s="1">
        <v>22.07</v>
      </c>
    </row>
    <row r="96" spans="1:2">
      <c r="A96" s="1">
        <v>1962</v>
      </c>
      <c r="B96" s="1">
        <v>21.59</v>
      </c>
    </row>
    <row r="97" spans="1:2">
      <c r="A97" s="1">
        <v>1963</v>
      </c>
      <c r="B97" s="1">
        <v>22.26</v>
      </c>
    </row>
    <row r="98" spans="1:2">
      <c r="A98" s="1">
        <v>1964</v>
      </c>
      <c r="B98" s="1">
        <v>22.5</v>
      </c>
    </row>
    <row r="99" spans="1:2">
      <c r="A99" s="1">
        <v>1965</v>
      </c>
      <c r="B99" s="1">
        <v>22.35</v>
      </c>
    </row>
    <row r="100" spans="1:2">
      <c r="A100" s="1">
        <v>1966</v>
      </c>
      <c r="B100" s="1">
        <v>22.71</v>
      </c>
    </row>
    <row r="101" spans="1:2">
      <c r="A101" s="1">
        <v>1967</v>
      </c>
      <c r="B101" s="1">
        <v>22.5</v>
      </c>
    </row>
    <row r="102" spans="1:2">
      <c r="A102" s="1">
        <v>1968</v>
      </c>
      <c r="B102" s="1">
        <v>23.06</v>
      </c>
    </row>
    <row r="103" spans="1:2">
      <c r="A103" s="1">
        <v>1969</v>
      </c>
      <c r="B103" s="1">
        <v>23.75</v>
      </c>
    </row>
    <row r="104" spans="1:2">
      <c r="A104" s="1">
        <v>1970</v>
      </c>
      <c r="B104" s="1">
        <v>25.74</v>
      </c>
    </row>
    <row r="105" spans="1:2">
      <c r="A105" s="1">
        <v>1971</v>
      </c>
      <c r="B105" s="1">
        <v>25.9</v>
      </c>
    </row>
    <row r="106" spans="1:2">
      <c r="A106" s="1">
        <v>1972</v>
      </c>
      <c r="B106" s="1">
        <v>26.49</v>
      </c>
    </row>
    <row r="107" spans="1:2">
      <c r="A107" s="1">
        <v>1973</v>
      </c>
      <c r="B107" s="1">
        <v>29.61</v>
      </c>
    </row>
    <row r="108" spans="1:2">
      <c r="A108" s="1">
        <v>1974</v>
      </c>
      <c r="B108" s="1">
        <v>35.87</v>
      </c>
    </row>
    <row r="109" spans="1:2">
      <c r="A109" s="1">
        <v>1975</v>
      </c>
      <c r="B109" s="1">
        <v>33.96</v>
      </c>
    </row>
    <row r="110" spans="1:2">
      <c r="A110" s="1">
        <v>1976</v>
      </c>
      <c r="B110" s="1">
        <v>34.95</v>
      </c>
    </row>
    <row r="111" spans="1:2">
      <c r="A111" s="1">
        <v>1977</v>
      </c>
      <c r="B111" s="1">
        <v>35.22</v>
      </c>
    </row>
    <row r="112" spans="1:2">
      <c r="A112" s="1">
        <v>1978</v>
      </c>
      <c r="B112" s="1">
        <v>34.36</v>
      </c>
    </row>
    <row r="113" spans="1:2">
      <c r="A113" s="1">
        <v>1979</v>
      </c>
      <c r="B113" s="1">
        <v>37.19</v>
      </c>
    </row>
    <row r="114" spans="1:2">
      <c r="A114" s="1">
        <v>1980</v>
      </c>
      <c r="B114" s="1">
        <v>40</v>
      </c>
    </row>
    <row r="115" spans="1:2">
      <c r="A115" s="1">
        <v>1981</v>
      </c>
      <c r="B115" s="1">
        <v>39.36</v>
      </c>
    </row>
    <row r="116" spans="1:2">
      <c r="A116" s="1">
        <v>1982</v>
      </c>
      <c r="B116" s="1">
        <v>37.29</v>
      </c>
    </row>
    <row r="117" spans="1:2">
      <c r="A117" s="1">
        <v>1983</v>
      </c>
      <c r="B117" s="1">
        <v>36.09</v>
      </c>
    </row>
    <row r="118" spans="1:2">
      <c r="A118" s="1">
        <v>1984</v>
      </c>
      <c r="B118" s="1">
        <v>36.7</v>
      </c>
    </row>
    <row r="119" spans="1:2">
      <c r="A119" s="1">
        <v>1985</v>
      </c>
      <c r="B119" s="1">
        <v>35.67</v>
      </c>
    </row>
    <row r="120" spans="1:2">
      <c r="A120" s="1">
        <v>1986</v>
      </c>
      <c r="B120" s="1">
        <v>33.88</v>
      </c>
    </row>
    <row r="121" spans="1:2">
      <c r="A121" s="1">
        <v>1987</v>
      </c>
      <c r="B121" s="1">
        <v>34.76</v>
      </c>
    </row>
    <row r="122" spans="1:2">
      <c r="A122" s="1">
        <v>1988</v>
      </c>
      <c r="B122" s="1">
        <v>35.57</v>
      </c>
    </row>
    <row r="123" spans="1:2">
      <c r="A123" s="1">
        <v>1989</v>
      </c>
      <c r="B123" s="1">
        <v>36.67</v>
      </c>
    </row>
    <row r="124" spans="1:2">
      <c r="A124" s="1">
        <v>1990</v>
      </c>
      <c r="B124" s="1">
        <v>38.21</v>
      </c>
    </row>
    <row r="125" spans="1:2">
      <c r="A125" s="1">
        <v>1991</v>
      </c>
      <c r="B125" s="1">
        <v>37.35</v>
      </c>
    </row>
    <row r="126" spans="1:2">
      <c r="A126" s="1">
        <v>1992</v>
      </c>
      <c r="B126" s="1">
        <v>39.31</v>
      </c>
    </row>
    <row r="127" spans="1:2">
      <c r="A127" s="1">
        <v>1993</v>
      </c>
      <c r="B127" s="1">
        <v>37.32</v>
      </c>
    </row>
    <row r="128" spans="1:2">
      <c r="A128" s="1">
        <v>1994</v>
      </c>
      <c r="B128" s="1">
        <v>38.57</v>
      </c>
    </row>
    <row r="129" spans="1:2">
      <c r="A129" s="1">
        <v>1995</v>
      </c>
      <c r="B129" s="1">
        <v>40.95</v>
      </c>
    </row>
    <row r="130" spans="1:2">
      <c r="A130" s="1">
        <v>1996</v>
      </c>
      <c r="B130" s="1">
        <v>42.01</v>
      </c>
    </row>
    <row r="131" spans="1:2">
      <c r="A131" s="1">
        <v>1997</v>
      </c>
      <c r="B131" s="1">
        <v>43.74</v>
      </c>
    </row>
    <row r="132" spans="1:2">
      <c r="A132" s="1">
        <v>1998</v>
      </c>
      <c r="B132" s="1">
        <v>43.5</v>
      </c>
    </row>
    <row r="133" spans="1:2">
      <c r="A133" s="1">
        <v>1999</v>
      </c>
      <c r="B133" s="1">
        <v>43.68</v>
      </c>
    </row>
    <row r="134" spans="1:2">
      <c r="A134" s="1">
        <v>2000</v>
      </c>
      <c r="B134" s="1">
        <v>47.3</v>
      </c>
    </row>
    <row r="135" spans="1:2">
      <c r="A135" s="1">
        <v>2001</v>
      </c>
      <c r="B135" s="1">
        <v>46.19</v>
      </c>
    </row>
    <row r="136" spans="1:2">
      <c r="A136" s="1">
        <v>2002</v>
      </c>
      <c r="B136" s="1">
        <v>46.46</v>
      </c>
    </row>
    <row r="137" spans="1:2">
      <c r="A137" s="1">
        <v>2003</v>
      </c>
      <c r="B137" s="1">
        <v>48.03</v>
      </c>
    </row>
    <row r="138" spans="1:2">
      <c r="A138" s="1">
        <v>2004</v>
      </c>
      <c r="B138" s="1">
        <v>51.55</v>
      </c>
    </row>
    <row r="139" spans="1:2">
      <c r="A139" s="1">
        <v>2005</v>
      </c>
      <c r="B139" s="1">
        <v>54.04</v>
      </c>
    </row>
    <row r="140" spans="1:2">
      <c r="A140" s="1">
        <v>2006</v>
      </c>
      <c r="B140" s="1">
        <v>57.22</v>
      </c>
    </row>
    <row r="141" spans="1:2">
      <c r="A141" s="1">
        <v>2007</v>
      </c>
      <c r="B141" s="1">
        <v>58.92</v>
      </c>
    </row>
    <row r="142" spans="1:2">
      <c r="A142" s="1">
        <v>2008</v>
      </c>
      <c r="B142" s="1">
        <v>61.49</v>
      </c>
    </row>
    <row r="143" spans="1:2">
      <c r="A143" s="1">
        <v>2009</v>
      </c>
      <c r="B143" s="1">
        <v>52.07</v>
      </c>
    </row>
    <row r="144" spans="1:2">
      <c r="A144" s="1">
        <v>2010</v>
      </c>
      <c r="B144" s="1">
        <v>56.62</v>
      </c>
    </row>
    <row r="145" spans="1:2">
      <c r="A145" s="1">
        <v>2011</v>
      </c>
      <c r="B145" s="1">
        <v>60.49</v>
      </c>
    </row>
    <row r="146" spans="1:2">
      <c r="A146" s="1">
        <v>2012</v>
      </c>
      <c r="B146" s="1">
        <v>60</v>
      </c>
    </row>
    <row r="147" spans="1:2">
      <c r="A147" s="1">
        <v>2013</v>
      </c>
      <c r="B147" s="1">
        <v>59.96</v>
      </c>
    </row>
    <row r="148" spans="1:2">
      <c r="A148" s="1">
        <v>2014</v>
      </c>
      <c r="B148" s="1">
        <v>59.44</v>
      </c>
    </row>
    <row r="149" spans="1:2">
      <c r="A149" s="1">
        <v>2015</v>
      </c>
      <c r="B149" s="1">
        <v>56.33</v>
      </c>
    </row>
    <row r="150" spans="1:2">
      <c r="A150" s="1">
        <v>2016</v>
      </c>
      <c r="B150" s="1">
        <v>54.26</v>
      </c>
    </row>
    <row r="151" spans="1:2">
      <c r="A151" s="1">
        <v>2017</v>
      </c>
      <c r="B151" s="1">
        <v>56.18</v>
      </c>
    </row>
    <row r="152" spans="1:2">
      <c r="A152" s="1">
        <v>2018</v>
      </c>
      <c r="B152" s="1">
        <v>57.82</v>
      </c>
    </row>
    <row r="153" spans="1:2">
      <c r="A153" s="1">
        <v>2019</v>
      </c>
      <c r="B153" s="1">
        <v>55.85</v>
      </c>
    </row>
    <row r="154" spans="1:2">
      <c r="A154" s="1">
        <v>2020</v>
      </c>
      <c r="B154" s="1">
        <v>52.15</v>
      </c>
    </row>
    <row r="155" spans="1:2">
      <c r="A155" s="1">
        <v>2021</v>
      </c>
      <c r="B155" s="1">
        <v>56.53</v>
      </c>
    </row>
    <row r="156" spans="1:2">
      <c r="A156" s="1">
        <v>2022</v>
      </c>
      <c r="B156" s="1">
        <v>62.56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2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52</v>
      </c>
    </row>
    <row r="3" spans="1:5">
      <c r="A3" s="2" t="s">
        <v>46</v>
      </c>
      <c r="B3" s="2" t="s">
        <v>31</v>
      </c>
      <c r="C3" s="2" t="s">
        <v>49</v>
      </c>
      <c r="D3" s="2" t="s">
        <v>50</v>
      </c>
      <c r="E3" s="2" t="s">
        <v>51</v>
      </c>
    </row>
    <row r="4" spans="1:5">
      <c r="A4" s="1">
        <v>2010</v>
      </c>
      <c r="B4" s="1">
        <v>33</v>
      </c>
    </row>
    <row r="5" spans="1:5">
      <c r="A5" s="1">
        <v>2011</v>
      </c>
      <c r="B5" s="1">
        <v>34</v>
      </c>
    </row>
    <row r="6" spans="1:5">
      <c r="A6" s="1">
        <v>2012</v>
      </c>
      <c r="B6" s="1">
        <v>34</v>
      </c>
    </row>
    <row r="7" spans="1:5">
      <c r="A7" s="1">
        <v>2013</v>
      </c>
      <c r="B7" s="1">
        <v>35</v>
      </c>
    </row>
    <row r="8" spans="1:5">
      <c r="A8" s="1">
        <v>2014</v>
      </c>
      <c r="B8" s="1">
        <v>35</v>
      </c>
    </row>
    <row r="9" spans="1:5">
      <c r="A9" s="1">
        <v>2015</v>
      </c>
      <c r="B9" s="1">
        <v>35</v>
      </c>
    </row>
    <row r="10" spans="1:5">
      <c r="A10" s="1">
        <v>2016</v>
      </c>
      <c r="B10" s="1">
        <v>35</v>
      </c>
    </row>
    <row r="11" spans="1:5">
      <c r="A11" s="1">
        <v>2017</v>
      </c>
      <c r="B11" s="1">
        <v>36</v>
      </c>
    </row>
    <row r="12" spans="1:5">
      <c r="A12" s="1">
        <v>2018</v>
      </c>
      <c r="B12" s="1">
        <v>37</v>
      </c>
    </row>
    <row r="13" spans="1:5">
      <c r="A13" s="1">
        <v>2019</v>
      </c>
      <c r="B13" s="1">
        <v>37</v>
      </c>
    </row>
    <row r="14" spans="1:5">
      <c r="A14" s="1">
        <v>2020</v>
      </c>
      <c r="B14" s="1">
        <v>35</v>
      </c>
    </row>
    <row r="15" spans="1:5">
      <c r="A15" s="1">
        <v>2021</v>
      </c>
      <c r="B15" s="1">
        <v>37</v>
      </c>
    </row>
    <row r="16" spans="1:5">
      <c r="A16" s="1">
        <v>2022</v>
      </c>
      <c r="B16" s="1">
        <v>37</v>
      </c>
      <c r="C16" s="1">
        <v>37</v>
      </c>
      <c r="D16" s="1">
        <v>37</v>
      </c>
      <c r="E16" s="1">
        <v>37</v>
      </c>
    </row>
    <row r="17" spans="1:5">
      <c r="A17" s="1">
        <v>2025</v>
      </c>
      <c r="C17" s="1">
        <v>37</v>
      </c>
      <c r="D17" s="1">
        <v>36</v>
      </c>
    </row>
    <row r="18" spans="1:5">
      <c r="A18" s="1">
        <v>2030</v>
      </c>
      <c r="C18" s="1">
        <v>35</v>
      </c>
      <c r="D18" s="1">
        <v>31</v>
      </c>
      <c r="E18" s="1">
        <v>43</v>
      </c>
    </row>
    <row r="19" spans="1:5">
      <c r="A19" s="1">
        <v>2035</v>
      </c>
      <c r="C19" s="1">
        <v>33</v>
      </c>
      <c r="D19" s="1">
        <v>24</v>
      </c>
      <c r="E19" s="1">
        <v>46</v>
      </c>
    </row>
    <row r="20" spans="1:5">
      <c r="A20" s="1">
        <v>2040</v>
      </c>
      <c r="C20" s="1">
        <v>32</v>
      </c>
      <c r="D20" s="1">
        <v>19</v>
      </c>
      <c r="E20" s="1">
        <v>48</v>
      </c>
    </row>
    <row r="21" spans="1:5">
      <c r="A21" s="1">
        <v>2045</v>
      </c>
      <c r="C21" s="1">
        <v>31</v>
      </c>
      <c r="D21" s="1">
        <v>15</v>
      </c>
      <c r="E21" s="1">
        <v>51</v>
      </c>
    </row>
    <row r="22" spans="1:5">
      <c r="A22" s="1">
        <v>2050</v>
      </c>
      <c r="C22" s="1">
        <v>30</v>
      </c>
      <c r="D22" s="1">
        <v>12</v>
      </c>
      <c r="E22" s="1">
        <v>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4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55</v>
      </c>
    </row>
    <row r="3" spans="1:3">
      <c r="A3" s="2" t="s">
        <v>46</v>
      </c>
      <c r="B3" s="2" t="s">
        <v>53</v>
      </c>
      <c r="C3" s="2" t="s">
        <v>54</v>
      </c>
    </row>
    <row r="4" spans="1:3">
      <c r="A4" s="1">
        <v>1970</v>
      </c>
      <c r="B4" s="1">
        <v>0</v>
      </c>
    </row>
    <row r="5" spans="1:3">
      <c r="A5" s="1">
        <v>1971</v>
      </c>
      <c r="B5" s="1">
        <v>0.4</v>
      </c>
    </row>
    <row r="6" spans="1:3">
      <c r="A6" s="1">
        <v>1972</v>
      </c>
      <c r="B6" s="1">
        <v>1.9</v>
      </c>
    </row>
    <row r="7" spans="1:3">
      <c r="A7" s="1">
        <v>1973</v>
      </c>
      <c r="B7" s="1">
        <v>1.9</v>
      </c>
    </row>
    <row r="8" spans="1:3">
      <c r="A8" s="1">
        <v>1974</v>
      </c>
      <c r="B8" s="1">
        <v>2</v>
      </c>
    </row>
    <row r="9" spans="1:3">
      <c r="A9" s="1">
        <v>1975</v>
      </c>
      <c r="B9" s="1">
        <v>11</v>
      </c>
    </row>
    <row r="10" spans="1:3">
      <c r="A10" s="1">
        <v>1976</v>
      </c>
      <c r="B10" s="1">
        <v>16.2</v>
      </c>
    </row>
    <row r="11" spans="1:3">
      <c r="A11" s="1">
        <v>1977</v>
      </c>
      <c r="B11" s="1">
        <v>19.4</v>
      </c>
    </row>
    <row r="12" spans="1:3">
      <c r="A12" s="1">
        <v>1978</v>
      </c>
      <c r="B12" s="1">
        <v>35.3</v>
      </c>
    </row>
    <row r="13" spans="1:3">
      <c r="A13" s="1">
        <v>1979</v>
      </c>
      <c r="B13" s="1">
        <v>44.8</v>
      </c>
    </row>
    <row r="14" spans="1:3">
      <c r="A14" s="1">
        <v>1980</v>
      </c>
      <c r="B14" s="1">
        <v>56.4</v>
      </c>
    </row>
    <row r="15" spans="1:3">
      <c r="A15" s="1">
        <v>1981</v>
      </c>
      <c r="B15" s="1">
        <v>55</v>
      </c>
    </row>
    <row r="16" spans="1:3">
      <c r="A16" s="1">
        <v>1982</v>
      </c>
      <c r="B16" s="1">
        <v>54.9</v>
      </c>
    </row>
    <row r="17" spans="1:2">
      <c r="A17" s="1">
        <v>1983</v>
      </c>
      <c r="B17" s="1">
        <v>61.5</v>
      </c>
    </row>
    <row r="18" spans="1:2">
      <c r="A18" s="1">
        <v>1984</v>
      </c>
      <c r="B18" s="1">
        <v>69.40000000000001</v>
      </c>
    </row>
    <row r="19" spans="1:2">
      <c r="A19" s="1">
        <v>1985</v>
      </c>
      <c r="B19" s="1">
        <v>73.3</v>
      </c>
    </row>
    <row r="20" spans="1:2">
      <c r="A20" s="1">
        <v>1986</v>
      </c>
      <c r="B20" s="1">
        <v>78.8</v>
      </c>
    </row>
    <row r="21" spans="1:2">
      <c r="A21" s="1">
        <v>1987</v>
      </c>
      <c r="B21" s="1">
        <v>89.5</v>
      </c>
    </row>
    <row r="22" spans="1:2">
      <c r="A22" s="1">
        <v>1988</v>
      </c>
      <c r="B22" s="1">
        <v>98.2</v>
      </c>
    </row>
    <row r="23" spans="1:2">
      <c r="A23" s="1">
        <v>1989</v>
      </c>
      <c r="B23" s="1">
        <v>120</v>
      </c>
    </row>
    <row r="24" spans="1:2">
      <c r="A24" s="1">
        <v>1990</v>
      </c>
      <c r="B24" s="1">
        <v>125.6</v>
      </c>
    </row>
    <row r="25" spans="1:2">
      <c r="A25" s="1">
        <v>1991</v>
      </c>
      <c r="B25" s="1">
        <v>139</v>
      </c>
    </row>
    <row r="26" spans="1:2">
      <c r="A26" s="1">
        <v>1992</v>
      </c>
      <c r="B26" s="1">
        <v>155.5</v>
      </c>
    </row>
    <row r="27" spans="1:2">
      <c r="A27" s="1">
        <v>1993</v>
      </c>
      <c r="B27" s="1">
        <v>163.4</v>
      </c>
    </row>
    <row r="28" spans="1:2">
      <c r="A28" s="1">
        <v>1994</v>
      </c>
      <c r="B28" s="1">
        <v>183.7</v>
      </c>
    </row>
    <row r="29" spans="1:2">
      <c r="A29" s="1">
        <v>1995</v>
      </c>
      <c r="B29" s="1">
        <v>197</v>
      </c>
    </row>
    <row r="30" spans="1:2">
      <c r="A30" s="1">
        <v>1996</v>
      </c>
      <c r="B30" s="1">
        <v>226.3</v>
      </c>
    </row>
    <row r="31" spans="1:2">
      <c r="A31" s="1">
        <v>1997</v>
      </c>
      <c r="B31" s="1">
        <v>233.7</v>
      </c>
    </row>
    <row r="32" spans="1:2">
      <c r="A32" s="1">
        <v>1998</v>
      </c>
      <c r="B32" s="1">
        <v>228.2</v>
      </c>
    </row>
    <row r="33" spans="1:2">
      <c r="A33" s="1">
        <v>1999</v>
      </c>
      <c r="B33" s="1">
        <v>229.9</v>
      </c>
    </row>
    <row r="34" spans="1:2">
      <c r="A34" s="1">
        <v>2000</v>
      </c>
      <c r="B34" s="1">
        <v>241.3</v>
      </c>
    </row>
    <row r="35" spans="1:2">
      <c r="A35" s="1">
        <v>2001</v>
      </c>
      <c r="B35" s="1">
        <v>251.6</v>
      </c>
    </row>
    <row r="36" spans="1:2">
      <c r="A36" s="1">
        <v>2002</v>
      </c>
      <c r="B36" s="1">
        <v>258.3</v>
      </c>
    </row>
    <row r="37" spans="1:2">
      <c r="A37" s="1">
        <v>2003</v>
      </c>
      <c r="B37" s="1">
        <v>261.7</v>
      </c>
    </row>
    <row r="38" spans="1:2">
      <c r="A38" s="1">
        <v>2004</v>
      </c>
      <c r="B38" s="1">
        <v>264.2</v>
      </c>
    </row>
    <row r="39" spans="1:2">
      <c r="A39" s="1">
        <v>2005</v>
      </c>
      <c r="B39" s="1">
        <v>257.6</v>
      </c>
    </row>
    <row r="40" spans="1:2">
      <c r="A40" s="1">
        <v>2006</v>
      </c>
      <c r="B40" s="1">
        <v>249.1</v>
      </c>
    </row>
    <row r="41" spans="1:2">
      <c r="A41" s="1">
        <v>2007</v>
      </c>
      <c r="B41" s="1">
        <v>237.6</v>
      </c>
    </row>
    <row r="42" spans="1:2">
      <c r="A42" s="1">
        <v>2008</v>
      </c>
      <c r="B42" s="1">
        <v>243</v>
      </c>
    </row>
    <row r="43" spans="1:2">
      <c r="A43" s="1">
        <v>2009</v>
      </c>
      <c r="B43" s="1">
        <v>240</v>
      </c>
    </row>
    <row r="44" spans="1:2">
      <c r="A44" s="1">
        <v>2010</v>
      </c>
      <c r="B44" s="1">
        <v>230.6</v>
      </c>
    </row>
    <row r="45" spans="1:2">
      <c r="A45" s="1">
        <v>2011</v>
      </c>
      <c r="B45" s="1">
        <v>218.7</v>
      </c>
    </row>
    <row r="46" spans="1:2">
      <c r="A46" s="1">
        <v>2012</v>
      </c>
      <c r="B46" s="1">
        <v>224.6</v>
      </c>
    </row>
    <row r="47" spans="1:2">
      <c r="A47" s="1">
        <v>2013</v>
      </c>
      <c r="B47" s="1">
        <v>213.7</v>
      </c>
    </row>
    <row r="48" spans="1:2">
      <c r="A48" s="1">
        <v>2014</v>
      </c>
      <c r="B48" s="1">
        <v>216.4</v>
      </c>
    </row>
    <row r="49" spans="1:3">
      <c r="A49" s="1">
        <v>2015</v>
      </c>
      <c r="B49" s="1">
        <v>227.8</v>
      </c>
    </row>
    <row r="50" spans="1:3">
      <c r="A50" s="1">
        <v>2016</v>
      </c>
      <c r="B50" s="1">
        <v>230.7</v>
      </c>
    </row>
    <row r="51" spans="1:3">
      <c r="A51" s="1">
        <v>2017</v>
      </c>
      <c r="B51" s="1">
        <v>236.8</v>
      </c>
    </row>
    <row r="52" spans="1:3">
      <c r="A52" s="1">
        <v>2018</v>
      </c>
      <c r="B52" s="1">
        <v>227.3</v>
      </c>
    </row>
    <row r="53" spans="1:3">
      <c r="A53" s="1">
        <v>2019</v>
      </c>
      <c r="B53" s="1">
        <v>215.4</v>
      </c>
    </row>
    <row r="54" spans="1:3">
      <c r="A54" s="1">
        <v>2020</v>
      </c>
      <c r="B54" s="1">
        <v>226.9</v>
      </c>
    </row>
    <row r="55" spans="1:3">
      <c r="A55" s="1">
        <v>2021</v>
      </c>
      <c r="B55" s="1">
        <v>230.8</v>
      </c>
    </row>
    <row r="56" spans="1:3">
      <c r="A56" s="1">
        <v>2022</v>
      </c>
      <c r="B56" s="1">
        <v>232.8</v>
      </c>
    </row>
    <row r="57" spans="1:3">
      <c r="A57" s="1">
        <v>2023</v>
      </c>
      <c r="B57" s="1">
        <v>233.2</v>
      </c>
      <c r="C57" s="1">
        <v>233.2</v>
      </c>
    </row>
    <row r="58" spans="1:3">
      <c r="A58" s="1">
        <v>2024</v>
      </c>
      <c r="C58" s="1">
        <v>233.1</v>
      </c>
    </row>
    <row r="59" spans="1:3">
      <c r="A59" s="1">
        <v>2025</v>
      </c>
      <c r="C59" s="1">
        <v>243</v>
      </c>
    </row>
    <row r="60" spans="1:3">
      <c r="A60" s="1">
        <v>2026</v>
      </c>
      <c r="C60" s="1">
        <v>237.7</v>
      </c>
    </row>
    <row r="61" spans="1:3">
      <c r="A61" s="1">
        <v>2027</v>
      </c>
      <c r="C61" s="1">
        <v>231.5</v>
      </c>
    </row>
    <row r="62" spans="1:3">
      <c r="A62" s="1">
        <v>2028</v>
      </c>
      <c r="C62" s="1">
        <v>223.9</v>
      </c>
    </row>
    <row r="63" spans="1:3">
      <c r="A63" s="1">
        <v>2029</v>
      </c>
      <c r="C63" s="1">
        <v>210.4</v>
      </c>
    </row>
    <row r="64" spans="1:3">
      <c r="A64" s="1">
        <v>2030</v>
      </c>
      <c r="C64" s="1">
        <v>197.9</v>
      </c>
    </row>
    <row r="65" spans="1:3">
      <c r="A65" s="1">
        <v>2031</v>
      </c>
      <c r="C65" s="1">
        <v>187.6</v>
      </c>
    </row>
    <row r="66" spans="1:3">
      <c r="A66" s="1">
        <v>2032</v>
      </c>
      <c r="C66" s="1">
        <v>179.6</v>
      </c>
    </row>
    <row r="67" spans="1:3">
      <c r="A67" s="1">
        <v>2033</v>
      </c>
      <c r="C67" s="1">
        <v>175.1</v>
      </c>
    </row>
    <row r="68" spans="1:3">
      <c r="A68" s="1">
        <v>2034</v>
      </c>
      <c r="C68" s="1">
        <v>171.7</v>
      </c>
    </row>
    <row r="69" spans="1:3">
      <c r="A69" s="1">
        <v>2035</v>
      </c>
      <c r="C69" s="1">
        <v>167.1</v>
      </c>
    </row>
    <row r="70" spans="1:3">
      <c r="A70" s="1">
        <v>2036</v>
      </c>
      <c r="C70" s="1">
        <v>161.8</v>
      </c>
    </row>
    <row r="71" spans="1:3">
      <c r="A71" s="1">
        <v>2037</v>
      </c>
      <c r="C71" s="1">
        <v>156.9</v>
      </c>
    </row>
    <row r="72" spans="1:3">
      <c r="A72" s="1">
        <v>2038</v>
      </c>
      <c r="C72" s="1">
        <v>151.3</v>
      </c>
    </row>
    <row r="73" spans="1:3">
      <c r="A73" s="1">
        <v>2039</v>
      </c>
      <c r="C73" s="1">
        <v>144</v>
      </c>
    </row>
    <row r="74" spans="1:3">
      <c r="A74" s="1">
        <v>2040</v>
      </c>
      <c r="C74" s="1">
        <v>137</v>
      </c>
    </row>
    <row r="75" spans="1:3">
      <c r="A75" s="1">
        <v>2041</v>
      </c>
      <c r="C75" s="1">
        <v>129.7</v>
      </c>
    </row>
    <row r="76" spans="1:3">
      <c r="A76" s="1">
        <v>2042</v>
      </c>
      <c r="C76" s="1">
        <v>122.5</v>
      </c>
    </row>
    <row r="77" spans="1:3">
      <c r="A77" s="1">
        <v>2043</v>
      </c>
      <c r="C77" s="1">
        <v>115.9</v>
      </c>
    </row>
    <row r="78" spans="1:3">
      <c r="A78" s="1">
        <v>2044</v>
      </c>
      <c r="C78" s="1">
        <v>109.9</v>
      </c>
    </row>
    <row r="79" spans="1:3">
      <c r="A79" s="1">
        <v>2045</v>
      </c>
      <c r="C79" s="1">
        <v>105</v>
      </c>
    </row>
    <row r="80" spans="1:3">
      <c r="A80" s="1">
        <v>2046</v>
      </c>
      <c r="C80" s="1">
        <v>100.3</v>
      </c>
    </row>
    <row r="81" spans="1:3">
      <c r="A81" s="1">
        <v>2047</v>
      </c>
      <c r="C81" s="1">
        <v>96.09999999999999</v>
      </c>
    </row>
    <row r="82" spans="1:3">
      <c r="A82" s="1">
        <v>2048</v>
      </c>
      <c r="C82" s="1">
        <v>91.8</v>
      </c>
    </row>
    <row r="83" spans="1:3">
      <c r="A83" s="1">
        <v>2049</v>
      </c>
      <c r="C83" s="1">
        <v>87.40000000000001</v>
      </c>
    </row>
    <row r="84" spans="1:3">
      <c r="A84" s="1">
        <v>2050</v>
      </c>
      <c r="C84" s="1">
        <v>83.2</v>
      </c>
    </row>
    <row r="85" spans="1:3">
      <c r="A85" s="1">
        <v>2051</v>
      </c>
      <c r="C85" s="1">
        <v>79.3</v>
      </c>
    </row>
    <row r="86" spans="1:3">
      <c r="A86" s="1">
        <v>2052</v>
      </c>
      <c r="C86" s="1">
        <v>76.2</v>
      </c>
    </row>
    <row r="87" spans="1:3">
      <c r="A87" s="1">
        <v>2053</v>
      </c>
      <c r="C87" s="1">
        <v>73.3</v>
      </c>
    </row>
    <row r="88" spans="1:3">
      <c r="A88" s="1">
        <v>2054</v>
      </c>
      <c r="C88" s="1">
        <v>71.3</v>
      </c>
    </row>
    <row r="89" spans="1:3">
      <c r="A89" s="1">
        <v>2055</v>
      </c>
      <c r="C89" s="1">
        <v>69.09999999999999</v>
      </c>
    </row>
    <row r="90" spans="1:3">
      <c r="A90" s="1">
        <v>2056</v>
      </c>
      <c r="C90" s="1">
        <v>67.09999999999999</v>
      </c>
    </row>
    <row r="91" spans="1:3">
      <c r="A91" s="1">
        <v>2057</v>
      </c>
      <c r="C91" s="1">
        <v>64.90000000000001</v>
      </c>
    </row>
    <row r="92" spans="1:3">
      <c r="A92" s="1">
        <v>2058</v>
      </c>
      <c r="C92" s="1">
        <v>62.6</v>
      </c>
    </row>
    <row r="93" spans="1:3">
      <c r="A93" s="1">
        <v>2059</v>
      </c>
      <c r="C93" s="1">
        <v>60.1</v>
      </c>
    </row>
    <row r="94" spans="1:3">
      <c r="A94" s="1">
        <v>2060</v>
      </c>
      <c r="C94" s="1">
        <v>57.6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7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63</v>
      </c>
    </row>
    <row r="3" spans="1:3">
      <c r="A3" s="2" t="s">
        <v>60</v>
      </c>
      <c r="B3" s="2" t="s">
        <v>61</v>
      </c>
      <c r="C3" s="2" t="s">
        <v>62</v>
      </c>
    </row>
    <row r="4" spans="1:3">
      <c r="A4" s="1" t="s">
        <v>56</v>
      </c>
      <c r="B4" s="1">
        <v>182.5</v>
      </c>
      <c r="C4" s="1">
        <v>134.1</v>
      </c>
    </row>
    <row r="5" spans="1:3">
      <c r="A5" s="1" t="s">
        <v>57</v>
      </c>
      <c r="B5" s="1">
        <v>21</v>
      </c>
      <c r="C5" s="1">
        <v>-20.9</v>
      </c>
    </row>
    <row r="6" spans="1:3">
      <c r="A6" s="1" t="s">
        <v>58</v>
      </c>
      <c r="B6" s="1">
        <v>-105</v>
      </c>
      <c r="C6" s="1">
        <v>-105</v>
      </c>
    </row>
    <row r="7" spans="1:3">
      <c r="A7" s="1" t="s">
        <v>59</v>
      </c>
      <c r="B7" s="1">
        <v>-24.1</v>
      </c>
      <c r="C7" s="1">
        <v>66.2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DD4A032E10694D9A95316B897475B2" ma:contentTypeVersion="2" ma:contentTypeDescription="Opprett et nytt dokument." ma:contentTypeScope="" ma:versionID="8141f1e0ce108fdb9b4ff956029f24d9">
  <xsd:schema xmlns:xsd="http://www.w3.org/2001/XMLSchema" xmlns:xs="http://www.w3.org/2001/XMLSchema" xmlns:p="http://schemas.microsoft.com/office/2006/metadata/properties" xmlns:ns2="5582fe7a-fd29-4404-920b-a14260bee6af" targetNamespace="http://schemas.microsoft.com/office/2006/metadata/properties" ma:root="true" ma:fieldsID="6cfce528a4878540cf8f4f96c4a5168a" ns2:_="">
    <xsd:import namespace="5582fe7a-fd29-4404-920b-a14260bee6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2fe7a-fd29-4404-920b-a14260bee6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9F5280-99DE-41DD-9695-18DD9D40E2E8}"/>
</file>

<file path=customXml/itemProps2.xml><?xml version="1.0" encoding="utf-8"?>
<ds:datastoreItem xmlns:ds="http://schemas.openxmlformats.org/officeDocument/2006/customXml" ds:itemID="{923A5F27-F20F-43BC-AB59-1A42D4EB95F1}"/>
</file>

<file path=customXml/itemProps3.xml><?xml version="1.0" encoding="utf-8"?>
<ds:datastoreItem xmlns:ds="http://schemas.openxmlformats.org/officeDocument/2006/customXml" ds:itemID="{355201D3-C2DE-4683-A8C0-30F6393F09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Innhold</vt:lpstr>
      <vt:lpstr>Fig1-1</vt:lpstr>
      <vt:lpstr>Fig1-2</vt:lpstr>
      <vt:lpstr>Fig1-3</vt:lpstr>
      <vt:lpstr>Fig1-4</vt:lpstr>
      <vt:lpstr>Fig1-5</vt:lpstr>
      <vt:lpstr>Fig1-6</vt:lpstr>
      <vt:lpstr>Fig1-7</vt:lpstr>
      <vt:lpstr>Fig1-8</vt:lpstr>
      <vt:lpstr>Fig1-9</vt:lpstr>
      <vt:lpstr>Fig1-10</vt:lpstr>
      <vt:lpstr>Fig1-11</vt:lpstr>
      <vt:lpstr>Fig1-12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2024-06-17T08:10:15Z</dcterms:created>
  <dcterms:modified xsi:type="dcterms:W3CDTF">2024-06-17T08:10:15Z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0x01010078DD4A032E10694D9A95316B897475B2</vt:lpwstr>
  </property>
</Properties>
</file>