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REGA\Team Analyse\RUT 2015 6\Figurer og tabeller til trykking\"/>
    </mc:Choice>
  </mc:AlternateContent>
  <bookViews>
    <workbookView xWindow="240" yWindow="12" windowWidth="15480" windowHeight="9348" tabRatio="795"/>
  </bookViews>
  <sheets>
    <sheet name="Diagram-Norden" sheetId="23" r:id="rId1"/>
    <sheet name="Figurdata" sheetId="6" r:id="rId2"/>
  </sheets>
  <calcPr calcId="152511"/>
</workbook>
</file>

<file path=xl/calcChain.xml><?xml version="1.0" encoding="utf-8"?>
<calcChain xmlns="http://schemas.openxmlformats.org/spreadsheetml/2006/main">
  <c r="H328" i="6" l="1"/>
  <c r="Q328" i="6"/>
  <c r="Q352" i="6" l="1"/>
  <c r="H352" i="6"/>
  <c r="G352" i="6"/>
  <c r="Q39" i="6"/>
  <c r="Q107" i="6"/>
  <c r="Q139" i="6"/>
  <c r="Q153" i="6"/>
  <c r="Q163" i="6"/>
  <c r="Q173" i="6"/>
  <c r="Q183" i="6"/>
  <c r="Q193" i="6"/>
  <c r="Q203" i="6"/>
  <c r="Q213" i="6"/>
  <c r="Q228" i="6"/>
  <c r="Q238" i="6"/>
  <c r="Q248" i="6"/>
  <c r="Q258" i="6"/>
  <c r="Q268" i="6"/>
  <c r="Q284" i="6"/>
  <c r="Q288" i="6"/>
  <c r="Q298" i="6"/>
  <c r="Q308" i="6"/>
  <c r="Q318" i="6"/>
  <c r="Q339" i="6"/>
  <c r="Q350" i="6"/>
  <c r="G40" i="6"/>
  <c r="Q40" i="6" s="1"/>
  <c r="H39" i="6"/>
  <c r="G351" i="6"/>
  <c r="Q351" i="6" s="1"/>
  <c r="G350" i="6"/>
  <c r="H350" i="6" s="1"/>
  <c r="H351" i="6" l="1"/>
  <c r="O339" i="6"/>
  <c r="O319" i="6"/>
  <c r="O320" i="6" s="1"/>
  <c r="O321" i="6" s="1"/>
  <c r="O322" i="6" s="1"/>
  <c r="O323" i="6" s="1"/>
  <c r="O324" i="6" s="1"/>
  <c r="O325" i="6" s="1"/>
  <c r="O326" i="6" s="1"/>
  <c r="O327" i="6" s="1"/>
  <c r="O310" i="6"/>
  <c r="O311" i="6" s="1"/>
  <c r="O312" i="6" s="1"/>
  <c r="O313" i="6" s="1"/>
  <c r="O314" i="6" s="1"/>
  <c r="O315" i="6" s="1"/>
  <c r="O316" i="6" s="1"/>
  <c r="O317" i="6" s="1"/>
  <c r="O309" i="6"/>
  <c r="O290" i="6"/>
  <c r="O291" i="6"/>
  <c r="O292" i="6" s="1"/>
  <c r="O293" i="6" s="1"/>
  <c r="O294" i="6" s="1"/>
  <c r="O295" i="6" s="1"/>
  <c r="O296" i="6" s="1"/>
  <c r="O297" i="6" s="1"/>
  <c r="O289" i="6"/>
  <c r="O299" i="6"/>
  <c r="O300" i="6" s="1"/>
  <c r="O301" i="6" s="1"/>
  <c r="O302" i="6" s="1"/>
  <c r="O303" i="6" s="1"/>
  <c r="O304" i="6" s="1"/>
  <c r="O305" i="6" s="1"/>
  <c r="O306" i="6" s="1"/>
  <c r="O307" i="6" s="1"/>
  <c r="P319" i="6"/>
  <c r="P320" i="6" s="1"/>
  <c r="P321" i="6" s="1"/>
  <c r="P322" i="6" s="1"/>
  <c r="P323" i="6" s="1"/>
  <c r="P324" i="6" s="1"/>
  <c r="P325" i="6" s="1"/>
  <c r="P326" i="6" s="1"/>
  <c r="P327" i="6" s="1"/>
  <c r="P309" i="6"/>
  <c r="P310" i="6" s="1"/>
  <c r="P311" i="6" s="1"/>
  <c r="P312" i="6" s="1"/>
  <c r="P313" i="6" s="1"/>
  <c r="P314" i="6" s="1"/>
  <c r="P315" i="6" s="1"/>
  <c r="P316" i="6" s="1"/>
  <c r="P317" i="6" s="1"/>
  <c r="P299" i="6"/>
  <c r="P300" i="6" s="1"/>
  <c r="P301" i="6" s="1"/>
  <c r="P302" i="6" s="1"/>
  <c r="P303" i="6" s="1"/>
  <c r="P304" i="6" s="1"/>
  <c r="P305" i="6" s="1"/>
  <c r="P306" i="6" s="1"/>
  <c r="P307" i="6" s="1"/>
  <c r="P290" i="6"/>
  <c r="P291" i="6"/>
  <c r="P292" i="6" s="1"/>
  <c r="P293" i="6" s="1"/>
  <c r="P294" i="6" s="1"/>
  <c r="P295" i="6" s="1"/>
  <c r="P296" i="6" s="1"/>
  <c r="P297" i="6" s="1"/>
  <c r="P289" i="6"/>
  <c r="N344" i="6"/>
  <c r="N345" i="6" s="1"/>
  <c r="N346" i="6" s="1"/>
  <c r="N347" i="6" s="1"/>
  <c r="N348" i="6" s="1"/>
  <c r="N329" i="6"/>
  <c r="N324" i="6"/>
  <c r="N325" i="6" s="1"/>
  <c r="N319" i="6"/>
  <c r="N309" i="6"/>
  <c r="N310" i="6" s="1"/>
  <c r="N311" i="6" s="1"/>
  <c r="N312" i="6" s="1"/>
  <c r="N313" i="6" s="1"/>
  <c r="N314" i="6" s="1"/>
  <c r="N315" i="6" s="1"/>
  <c r="N316" i="6" s="1"/>
  <c r="N317" i="6" s="1"/>
  <c r="N299" i="6"/>
  <c r="N300" i="6" s="1"/>
  <c r="N301" i="6" s="1"/>
  <c r="N302" i="6" s="1"/>
  <c r="N303" i="6" s="1"/>
  <c r="N304" i="6" s="1"/>
  <c r="N305" i="6" s="1"/>
  <c r="N306" i="6" s="1"/>
  <c r="N307" i="6" s="1"/>
  <c r="O344" i="6"/>
  <c r="G349" i="6"/>
  <c r="Q349" i="6" s="1"/>
  <c r="O279" i="6" l="1"/>
  <c r="O280" i="6" s="1"/>
  <c r="O281" i="6" s="1"/>
  <c r="O282" i="6" s="1"/>
  <c r="O283" i="6" s="1"/>
  <c r="O284" i="6" s="1"/>
  <c r="O285" i="6" s="1"/>
  <c r="O286" i="6" s="1"/>
  <c r="O287" i="6" s="1"/>
  <c r="O270" i="6"/>
  <c r="O271" i="6" s="1"/>
  <c r="O272" i="6" s="1"/>
  <c r="O273" i="6" s="1"/>
  <c r="O274" i="6" s="1"/>
  <c r="O275" i="6" s="1"/>
  <c r="O276" i="6" s="1"/>
  <c r="O277" i="6" s="1"/>
  <c r="O269" i="6"/>
  <c r="O260" i="6"/>
  <c r="O261" i="6"/>
  <c r="O262" i="6" s="1"/>
  <c r="O263" i="6" s="1"/>
  <c r="O264" i="6" s="1"/>
  <c r="O265" i="6" s="1"/>
  <c r="O266" i="6" s="1"/>
  <c r="O267" i="6" s="1"/>
  <c r="O259" i="6"/>
  <c r="O239" i="6"/>
  <c r="O240" i="6" s="1"/>
  <c r="O241" i="6" s="1"/>
  <c r="O242" i="6" s="1"/>
  <c r="O243" i="6" s="1"/>
  <c r="O244" i="6" s="1"/>
  <c r="O245" i="6" s="1"/>
  <c r="O246" i="6" s="1"/>
  <c r="O247" i="6" s="1"/>
  <c r="O248" i="6" s="1"/>
  <c r="O249" i="6" s="1"/>
  <c r="O250" i="6" s="1"/>
  <c r="O251" i="6" s="1"/>
  <c r="O252" i="6" s="1"/>
  <c r="O253" i="6" s="1"/>
  <c r="O254" i="6" s="1"/>
  <c r="O255" i="6" s="1"/>
  <c r="O256" i="6" s="1"/>
  <c r="O257" i="6" s="1"/>
  <c r="O219" i="6"/>
  <c r="O220" i="6" s="1"/>
  <c r="O221" i="6" s="1"/>
  <c r="O222" i="6" s="1"/>
  <c r="O223" i="6" s="1"/>
  <c r="O224" i="6" s="1"/>
  <c r="O225" i="6" s="1"/>
  <c r="O226" i="6" s="1"/>
  <c r="O227" i="6" s="1"/>
  <c r="O228" i="6" s="1"/>
  <c r="O229" i="6" s="1"/>
  <c r="O230" i="6" s="1"/>
  <c r="O231" i="6" s="1"/>
  <c r="O232" i="6" s="1"/>
  <c r="O233" i="6" s="1"/>
  <c r="O234" i="6" s="1"/>
  <c r="O235" i="6" s="1"/>
  <c r="O236" i="6" s="1"/>
  <c r="O237" i="6" s="1"/>
  <c r="O200" i="6"/>
  <c r="O201" i="6" s="1"/>
  <c r="O202" i="6" s="1"/>
  <c r="O203" i="6" s="1"/>
  <c r="O204" i="6" s="1"/>
  <c r="O205" i="6" s="1"/>
  <c r="O206" i="6" s="1"/>
  <c r="O207" i="6" s="1"/>
  <c r="O208" i="6" s="1"/>
  <c r="O209" i="6" s="1"/>
  <c r="O210" i="6" s="1"/>
  <c r="O211" i="6" s="1"/>
  <c r="O212" i="6" s="1"/>
  <c r="O213" i="6" s="1"/>
  <c r="O214" i="6" s="1"/>
  <c r="O215" i="6" s="1"/>
  <c r="O216" i="6" s="1"/>
  <c r="O217" i="6" s="1"/>
  <c r="O199" i="6"/>
  <c r="O180" i="6"/>
  <c r="O181" i="6"/>
  <c r="O182" i="6" s="1"/>
  <c r="O183" i="6" s="1"/>
  <c r="O184" i="6" s="1"/>
  <c r="O185" i="6" s="1"/>
  <c r="O186" i="6" s="1"/>
  <c r="O187" i="6" s="1"/>
  <c r="O188" i="6" s="1"/>
  <c r="O189" i="6" s="1"/>
  <c r="O190" i="6" s="1"/>
  <c r="O191" i="6" s="1"/>
  <c r="O192" i="6" s="1"/>
  <c r="O193" i="6" s="1"/>
  <c r="O194" i="6" s="1"/>
  <c r="O195" i="6" s="1"/>
  <c r="O196" i="6" s="1"/>
  <c r="O197" i="6" s="1"/>
  <c r="O179" i="6"/>
  <c r="O159" i="6"/>
  <c r="O160" i="6" s="1"/>
  <c r="O161" i="6" s="1"/>
  <c r="O162" i="6" s="1"/>
  <c r="O163" i="6" s="1"/>
  <c r="O164" i="6" s="1"/>
  <c r="O165" i="6" s="1"/>
  <c r="O166" i="6" s="1"/>
  <c r="O167" i="6" s="1"/>
  <c r="O168" i="6" s="1"/>
  <c r="O169" i="6" s="1"/>
  <c r="O170" i="6" s="1"/>
  <c r="O171" i="6" s="1"/>
  <c r="O172" i="6" s="1"/>
  <c r="O173" i="6" s="1"/>
  <c r="O174" i="6" s="1"/>
  <c r="O175" i="6" s="1"/>
  <c r="O176" i="6" s="1"/>
  <c r="O177" i="6" s="1"/>
  <c r="O139" i="6"/>
  <c r="O140" i="6" s="1"/>
  <c r="O141" i="6" s="1"/>
  <c r="O142" i="6" s="1"/>
  <c r="O143" i="6" s="1"/>
  <c r="O144" i="6" s="1"/>
  <c r="O145" i="6" s="1"/>
  <c r="O146" i="6" s="1"/>
  <c r="O147" i="6" s="1"/>
  <c r="O148" i="6" s="1"/>
  <c r="O149" i="6" s="1"/>
  <c r="O150" i="6" s="1"/>
  <c r="O151" i="6" s="1"/>
  <c r="O152" i="6" s="1"/>
  <c r="O153" i="6" s="1"/>
  <c r="O154" i="6" s="1"/>
  <c r="O155" i="6" s="1"/>
  <c r="O156" i="6" s="1"/>
  <c r="O157" i="6" s="1"/>
  <c r="P279" i="6"/>
  <c r="P280" i="6" s="1"/>
  <c r="P281" i="6" s="1"/>
  <c r="P282" i="6" s="1"/>
  <c r="P269" i="6"/>
  <c r="P270" i="6" s="1"/>
  <c r="P271" i="6" s="1"/>
  <c r="P272" i="6" s="1"/>
  <c r="P273" i="6" s="1"/>
  <c r="P274" i="6" s="1"/>
  <c r="P275" i="6" s="1"/>
  <c r="P276" i="6" s="1"/>
  <c r="P277" i="6" s="1"/>
  <c r="P259" i="6"/>
  <c r="P260" i="6" s="1"/>
  <c r="P261" i="6" s="1"/>
  <c r="P262" i="6" s="1"/>
  <c r="P263" i="6" s="1"/>
  <c r="P264" i="6" s="1"/>
  <c r="P265" i="6" s="1"/>
  <c r="P266" i="6" s="1"/>
  <c r="P267" i="6" s="1"/>
  <c r="P250" i="6"/>
  <c r="P251" i="6" s="1"/>
  <c r="P252" i="6" s="1"/>
  <c r="P253" i="6" s="1"/>
  <c r="P254" i="6" s="1"/>
  <c r="P255" i="6" s="1"/>
  <c r="P256" i="6" s="1"/>
  <c r="P257" i="6" s="1"/>
  <c r="P249" i="6"/>
  <c r="P241" i="6"/>
  <c r="P242" i="6" s="1"/>
  <c r="P243" i="6" s="1"/>
  <c r="P244" i="6" s="1"/>
  <c r="P245" i="6" s="1"/>
  <c r="P246" i="6" s="1"/>
  <c r="P247" i="6" s="1"/>
  <c r="P240" i="6"/>
  <c r="P229" i="6"/>
  <c r="P230" i="6" s="1"/>
  <c r="P231" i="6" s="1"/>
  <c r="P232" i="6" s="1"/>
  <c r="P233" i="6" s="1"/>
  <c r="P234" i="6" s="1"/>
  <c r="P235" i="6" s="1"/>
  <c r="P236" i="6" s="1"/>
  <c r="P237" i="6" s="1"/>
  <c r="P238" i="6" s="1"/>
  <c r="O345" i="6"/>
  <c r="O346" i="6" s="1"/>
  <c r="O347" i="6" s="1"/>
  <c r="O340" i="6"/>
  <c r="O341" i="6" s="1"/>
  <c r="O342" i="6" s="1"/>
  <c r="N339" i="6"/>
  <c r="N340" i="6" s="1"/>
  <c r="N341" i="6" s="1"/>
  <c r="N342" i="6" s="1"/>
  <c r="M339" i="6"/>
  <c r="M340" i="6" s="1"/>
  <c r="M341" i="6" s="1"/>
  <c r="M342" i="6" s="1"/>
  <c r="O334" i="6"/>
  <c r="O335" i="6" s="1"/>
  <c r="O336" i="6" s="1"/>
  <c r="O337" i="6" s="1"/>
  <c r="N334" i="6"/>
  <c r="N335" i="6" s="1"/>
  <c r="N336" i="6" s="1"/>
  <c r="N337" i="6" s="1"/>
  <c r="M334" i="6"/>
  <c r="M335" i="6" s="1"/>
  <c r="M336" i="6" s="1"/>
  <c r="M337" i="6" s="1"/>
  <c r="O330" i="6"/>
  <c r="O331" i="6" s="1"/>
  <c r="O332" i="6" s="1"/>
  <c r="O329" i="6"/>
  <c r="N330" i="6"/>
  <c r="N331" i="6" s="1"/>
  <c r="N332" i="6" s="1"/>
  <c r="M329" i="6"/>
  <c r="M330" i="6" s="1"/>
  <c r="M331" i="6" s="1"/>
  <c r="M332" i="6" s="1"/>
  <c r="N326" i="6"/>
  <c r="N327" i="6" s="1"/>
  <c r="M324" i="6"/>
  <c r="M325" i="6" s="1"/>
  <c r="M326" i="6" s="1"/>
  <c r="M327" i="6" s="1"/>
  <c r="N320" i="6"/>
  <c r="N321" i="6" s="1"/>
  <c r="N322" i="6" s="1"/>
  <c r="M319" i="6"/>
  <c r="M320" i="6" s="1"/>
  <c r="M321" i="6" s="1"/>
  <c r="M322" i="6" s="1"/>
  <c r="M315" i="6"/>
  <c r="M316" i="6" s="1"/>
  <c r="M317" i="6" s="1"/>
  <c r="M314" i="6"/>
  <c r="M310" i="6"/>
  <c r="M311" i="6" s="1"/>
  <c r="M312" i="6" s="1"/>
  <c r="M309" i="6"/>
  <c r="M304" i="6"/>
  <c r="M305" i="6" s="1"/>
  <c r="M306" i="6" s="1"/>
  <c r="M307" i="6" s="1"/>
  <c r="M299" i="6"/>
  <c r="M300" i="6" s="1"/>
  <c r="M301" i="6" s="1"/>
  <c r="M302" i="6" s="1"/>
  <c r="M289" i="6"/>
  <c r="M295" i="6"/>
  <c r="M296" i="6" s="1"/>
  <c r="M297" i="6" s="1"/>
  <c r="N294" i="6"/>
  <c r="N295" i="6" s="1"/>
  <c r="N296" i="6" s="1"/>
  <c r="N297" i="6" s="1"/>
  <c r="M294" i="6"/>
  <c r="M290" i="6"/>
  <c r="M291" i="6" s="1"/>
  <c r="M292" i="6" s="1"/>
  <c r="N289" i="6"/>
  <c r="N290" i="6" s="1"/>
  <c r="N291" i="6" s="1"/>
  <c r="N292" i="6" s="1"/>
  <c r="G320" i="6"/>
  <c r="Q320" i="6" s="1"/>
  <c r="H308" i="6"/>
  <c r="H203" i="6"/>
  <c r="H107" i="6"/>
  <c r="H349" i="6"/>
  <c r="H339" i="6"/>
  <c r="H318" i="6"/>
  <c r="H298" i="6"/>
  <c r="H288" i="6"/>
  <c r="H284" i="6"/>
  <c r="H268" i="6"/>
  <c r="H258" i="6"/>
  <c r="H248" i="6"/>
  <c r="H238" i="6"/>
  <c r="H213" i="6"/>
  <c r="H193" i="6"/>
  <c r="H183" i="6"/>
  <c r="H173" i="6"/>
  <c r="H163" i="6"/>
  <c r="H153" i="6"/>
  <c r="H139" i="6"/>
  <c r="G340" i="6"/>
  <c r="G329" i="6"/>
  <c r="G321" i="6"/>
  <c r="G319" i="6"/>
  <c r="Q319" i="6" s="1"/>
  <c r="G309" i="6"/>
  <c r="G299" i="6"/>
  <c r="G289" i="6"/>
  <c r="G285" i="6"/>
  <c r="G269" i="6"/>
  <c r="G259" i="6"/>
  <c r="G249" i="6"/>
  <c r="G239" i="6"/>
  <c r="G229" i="6"/>
  <c r="G214" i="6"/>
  <c r="G204" i="6"/>
  <c r="G194" i="6"/>
  <c r="G184" i="6"/>
  <c r="G174" i="6"/>
  <c r="G164" i="6"/>
  <c r="G154" i="6"/>
  <c r="G140" i="6"/>
  <c r="G108" i="6"/>
  <c r="G41" i="6"/>
  <c r="G2" i="6"/>
  <c r="G141" i="6" l="1"/>
  <c r="Q140" i="6"/>
  <c r="G270" i="6"/>
  <c r="Q269" i="6"/>
  <c r="G341" i="6"/>
  <c r="Q340" i="6"/>
  <c r="H2" i="6"/>
  <c r="Q2" i="6"/>
  <c r="G155" i="6"/>
  <c r="Q154" i="6"/>
  <c r="G195" i="6"/>
  <c r="Q194" i="6"/>
  <c r="G240" i="6"/>
  <c r="Q239" i="6"/>
  <c r="G286" i="6"/>
  <c r="Q285" i="6"/>
  <c r="G322" i="6"/>
  <c r="Q322" i="6" s="1"/>
  <c r="Q321" i="6"/>
  <c r="G185" i="6"/>
  <c r="Q184" i="6"/>
  <c r="G230" i="6"/>
  <c r="Q229" i="6"/>
  <c r="G310" i="6"/>
  <c r="Q309" i="6"/>
  <c r="P284" i="6"/>
  <c r="P285" i="6" s="1"/>
  <c r="P286" i="6" s="1"/>
  <c r="P287" i="6" s="1"/>
  <c r="P283" i="6"/>
  <c r="G43" i="6"/>
  <c r="Q41" i="6"/>
  <c r="G42" i="6"/>
  <c r="Q42" i="6" s="1"/>
  <c r="G165" i="6"/>
  <c r="Q164" i="6"/>
  <c r="G205" i="6"/>
  <c r="Q204" i="6"/>
  <c r="G250" i="6"/>
  <c r="Q249" i="6"/>
  <c r="G290" i="6"/>
  <c r="Q289" i="6"/>
  <c r="G109" i="6"/>
  <c r="Q108" i="6"/>
  <c r="G175" i="6"/>
  <c r="Q174" i="6"/>
  <c r="G215" i="6"/>
  <c r="Q214" i="6"/>
  <c r="G260" i="6"/>
  <c r="Q259" i="6"/>
  <c r="G300" i="6"/>
  <c r="Q299" i="6"/>
  <c r="G330" i="6"/>
  <c r="Q329" i="6"/>
  <c r="G3" i="6"/>
  <c r="G323" i="6"/>
  <c r="Q323" i="6" s="1"/>
  <c r="G331" i="6" l="1"/>
  <c r="Q330" i="6"/>
  <c r="G176" i="6"/>
  <c r="Q175" i="6"/>
  <c r="G206" i="6"/>
  <c r="Q205" i="6"/>
  <c r="G44" i="6"/>
  <c r="Q43" i="6"/>
  <c r="G311" i="6"/>
  <c r="Q310" i="6"/>
  <c r="G186" i="6"/>
  <c r="Q185" i="6"/>
  <c r="G287" i="6"/>
  <c r="Q287" i="6" s="1"/>
  <c r="Q286" i="6"/>
  <c r="G196" i="6"/>
  <c r="Q195" i="6"/>
  <c r="G271" i="6"/>
  <c r="Q270" i="6"/>
  <c r="G4" i="6"/>
  <c r="Q3" i="6"/>
  <c r="G301" i="6"/>
  <c r="Q300" i="6"/>
  <c r="G216" i="6"/>
  <c r="Q215" i="6"/>
  <c r="G110" i="6"/>
  <c r="Q109" i="6"/>
  <c r="G251" i="6"/>
  <c r="Q250" i="6"/>
  <c r="G166" i="6"/>
  <c r="Q165" i="6"/>
  <c r="G261" i="6"/>
  <c r="Q260" i="6"/>
  <c r="G291" i="6"/>
  <c r="Q290" i="6"/>
  <c r="G231" i="6"/>
  <c r="Q230" i="6"/>
  <c r="G241" i="6"/>
  <c r="Q240" i="6"/>
  <c r="G156" i="6"/>
  <c r="Q155" i="6"/>
  <c r="G342" i="6"/>
  <c r="Q341" i="6"/>
  <c r="G142" i="6"/>
  <c r="Q141" i="6"/>
  <c r="G324" i="6"/>
  <c r="Q324" i="6" s="1"/>
  <c r="G143" i="6" l="1"/>
  <c r="Q142" i="6"/>
  <c r="G157" i="6"/>
  <c r="Q156" i="6"/>
  <c r="G232" i="6"/>
  <c r="Q231" i="6"/>
  <c r="G262" i="6"/>
  <c r="Q261" i="6"/>
  <c r="G252" i="6"/>
  <c r="Q251" i="6"/>
  <c r="G217" i="6"/>
  <c r="Q216" i="6"/>
  <c r="G5" i="6"/>
  <c r="Q4" i="6"/>
  <c r="G197" i="6"/>
  <c r="Q196" i="6"/>
  <c r="G187" i="6"/>
  <c r="Q186" i="6"/>
  <c r="G45" i="6"/>
  <c r="Q44" i="6"/>
  <c r="G177" i="6"/>
  <c r="Q176" i="6"/>
  <c r="G343" i="6"/>
  <c r="Q342" i="6"/>
  <c r="G242" i="6"/>
  <c r="Q241" i="6"/>
  <c r="G292" i="6"/>
  <c r="Q291" i="6"/>
  <c r="G167" i="6"/>
  <c r="Q166" i="6"/>
  <c r="G111" i="6"/>
  <c r="Q110" i="6"/>
  <c r="G302" i="6"/>
  <c r="Q301" i="6"/>
  <c r="G272" i="6"/>
  <c r="Q271" i="6"/>
  <c r="G312" i="6"/>
  <c r="Q311" i="6"/>
  <c r="G207" i="6"/>
  <c r="Q206" i="6"/>
  <c r="G332" i="6"/>
  <c r="Q331" i="6"/>
  <c r="G325" i="6"/>
  <c r="Q207" i="6" l="1"/>
  <c r="G208" i="6"/>
  <c r="G273" i="6"/>
  <c r="Q272" i="6"/>
  <c r="Q111" i="6"/>
  <c r="G112" i="6"/>
  <c r="Q292" i="6"/>
  <c r="G293" i="6"/>
  <c r="Q343" i="6"/>
  <c r="G344" i="6"/>
  <c r="G46" i="6"/>
  <c r="Q45" i="6"/>
  <c r="Q197" i="6"/>
  <c r="G198" i="6"/>
  <c r="Q217" i="6"/>
  <c r="G218" i="6"/>
  <c r="Q262" i="6"/>
  <c r="G263" i="6"/>
  <c r="Q157" i="6"/>
  <c r="G158" i="6"/>
  <c r="G326" i="6"/>
  <c r="Q326" i="6" s="1"/>
  <c r="Q325" i="6"/>
  <c r="Q332" i="6"/>
  <c r="G333" i="6"/>
  <c r="G313" i="6"/>
  <c r="Q312" i="6"/>
  <c r="Q302" i="6"/>
  <c r="G303" i="6"/>
  <c r="Q167" i="6"/>
  <c r="G168" i="6"/>
  <c r="Q242" i="6"/>
  <c r="G243" i="6"/>
  <c r="Q177" i="6"/>
  <c r="G178" i="6"/>
  <c r="Q187" i="6"/>
  <c r="G188" i="6"/>
  <c r="G6" i="6"/>
  <c r="Q5" i="6"/>
  <c r="Q252" i="6"/>
  <c r="G253" i="6"/>
  <c r="Q232" i="6"/>
  <c r="G233" i="6"/>
  <c r="Q143" i="6"/>
  <c r="G144" i="6"/>
  <c r="Q144" i="6" l="1"/>
  <c r="G145" i="6"/>
  <c r="Q253" i="6"/>
  <c r="G254" i="6"/>
  <c r="Q243" i="6"/>
  <c r="G244" i="6"/>
  <c r="Q303" i="6"/>
  <c r="G304" i="6"/>
  <c r="Q158" i="6"/>
  <c r="G159" i="6"/>
  <c r="Q293" i="6"/>
  <c r="G294" i="6"/>
  <c r="G47" i="6"/>
  <c r="Q46" i="6"/>
  <c r="Q233" i="6"/>
  <c r="G234" i="6"/>
  <c r="Q178" i="6"/>
  <c r="G179" i="6"/>
  <c r="Q168" i="6"/>
  <c r="G169" i="6"/>
  <c r="Q263" i="6"/>
  <c r="G264" i="6"/>
  <c r="Q198" i="6"/>
  <c r="G199" i="6"/>
  <c r="Q344" i="6"/>
  <c r="G345" i="6"/>
  <c r="Q112" i="6"/>
  <c r="G113" i="6"/>
  <c r="Q208" i="6"/>
  <c r="G209" i="6"/>
  <c r="Q188" i="6"/>
  <c r="G189" i="6"/>
  <c r="Q333" i="6"/>
  <c r="G334" i="6"/>
  <c r="Q218" i="6"/>
  <c r="G219" i="6"/>
  <c r="G274" i="6"/>
  <c r="Q273" i="6"/>
  <c r="Q6" i="6"/>
  <c r="G7" i="6"/>
  <c r="Q313" i="6"/>
  <c r="G314" i="6"/>
  <c r="G327" i="6"/>
  <c r="Q327" i="6" s="1"/>
  <c r="G8" i="6" l="1"/>
  <c r="Q7" i="6"/>
  <c r="Q219" i="6"/>
  <c r="G220" i="6"/>
  <c r="Q113" i="6"/>
  <c r="G114" i="6"/>
  <c r="Q169" i="6"/>
  <c r="G170" i="6"/>
  <c r="Q294" i="6"/>
  <c r="G295" i="6"/>
  <c r="Q254" i="6"/>
  <c r="G255" i="6"/>
  <c r="Q314" i="6"/>
  <c r="G315" i="6"/>
  <c r="Q334" i="6"/>
  <c r="G335" i="6"/>
  <c r="Q209" i="6"/>
  <c r="G210" i="6"/>
  <c r="Q345" i="6"/>
  <c r="G346" i="6"/>
  <c r="Q264" i="6"/>
  <c r="G265" i="6"/>
  <c r="Q179" i="6"/>
  <c r="G180" i="6"/>
  <c r="Q159" i="6"/>
  <c r="G160" i="6"/>
  <c r="Q244" i="6"/>
  <c r="G245" i="6"/>
  <c r="Q145" i="6"/>
  <c r="G146" i="6"/>
  <c r="Q189" i="6"/>
  <c r="G190" i="6"/>
  <c r="Q199" i="6"/>
  <c r="G200" i="6"/>
  <c r="Q234" i="6"/>
  <c r="G235" i="6"/>
  <c r="Q304" i="6"/>
  <c r="G305" i="6"/>
  <c r="G275" i="6"/>
  <c r="Q274" i="6"/>
  <c r="Q47" i="6"/>
  <c r="G48" i="6"/>
  <c r="Q235" i="6" l="1"/>
  <c r="G236" i="6"/>
  <c r="Q245" i="6"/>
  <c r="G246" i="6"/>
  <c r="Q346" i="6"/>
  <c r="G347" i="6"/>
  <c r="Q255" i="6"/>
  <c r="G256" i="6"/>
  <c r="Q170" i="6"/>
  <c r="G171" i="6"/>
  <c r="G276" i="6"/>
  <c r="Q275" i="6"/>
  <c r="G49" i="6"/>
  <c r="Q48" i="6"/>
  <c r="Q200" i="6"/>
  <c r="G201" i="6"/>
  <c r="Q146" i="6"/>
  <c r="G147" i="6"/>
  <c r="Q160" i="6"/>
  <c r="G161" i="6"/>
  <c r="Q265" i="6"/>
  <c r="G266" i="6"/>
  <c r="Q210" i="6"/>
  <c r="G211" i="6"/>
  <c r="G316" i="6"/>
  <c r="Q315" i="6"/>
  <c r="Q295" i="6"/>
  <c r="G296" i="6"/>
  <c r="Q114" i="6"/>
  <c r="G115" i="6"/>
  <c r="Q190" i="6"/>
  <c r="G191" i="6"/>
  <c r="Q180" i="6"/>
  <c r="G181" i="6"/>
  <c r="Q335" i="6"/>
  <c r="G336" i="6"/>
  <c r="Q220" i="6"/>
  <c r="G221" i="6"/>
  <c r="Q305" i="6"/>
  <c r="G306" i="6"/>
  <c r="G9" i="6"/>
  <c r="Q8" i="6"/>
  <c r="Q191" i="6" l="1"/>
  <c r="G192" i="6"/>
  <c r="Q192" i="6" s="1"/>
  <c r="Q211" i="6"/>
  <c r="G212" i="6"/>
  <c r="Q212" i="6" s="1"/>
  <c r="Q201" i="6"/>
  <c r="G202" i="6"/>
  <c r="Q202" i="6" s="1"/>
  <c r="Q256" i="6"/>
  <c r="G257" i="6"/>
  <c r="Q257" i="6" s="1"/>
  <c r="Q246" i="6"/>
  <c r="G247" i="6"/>
  <c r="Q247" i="6" s="1"/>
  <c r="G277" i="6"/>
  <c r="Q276" i="6"/>
  <c r="Q306" i="6"/>
  <c r="G307" i="6"/>
  <c r="Q307" i="6" s="1"/>
  <c r="Q296" i="6"/>
  <c r="G297" i="6"/>
  <c r="Q297" i="6" s="1"/>
  <c r="Q221" i="6"/>
  <c r="G222" i="6"/>
  <c r="Q115" i="6"/>
  <c r="G116" i="6"/>
  <c r="Q266" i="6"/>
  <c r="G267" i="6"/>
  <c r="Q267" i="6" s="1"/>
  <c r="Q147" i="6"/>
  <c r="G148" i="6"/>
  <c r="Q171" i="6"/>
  <c r="G172" i="6"/>
  <c r="Q172" i="6" s="1"/>
  <c r="Q347" i="6"/>
  <c r="G348" i="6"/>
  <c r="Q348" i="6" s="1"/>
  <c r="Q236" i="6"/>
  <c r="G237" i="6"/>
  <c r="Q237" i="6" s="1"/>
  <c r="Q336" i="6"/>
  <c r="G337" i="6"/>
  <c r="Q161" i="6"/>
  <c r="G162" i="6"/>
  <c r="Q162" i="6" s="1"/>
  <c r="Q181" i="6"/>
  <c r="G182" i="6"/>
  <c r="Q182" i="6" s="1"/>
  <c r="G10" i="6"/>
  <c r="Q9" i="6"/>
  <c r="Q316" i="6"/>
  <c r="G317" i="6"/>
  <c r="Q317" i="6" s="1"/>
  <c r="G50" i="6"/>
  <c r="Q49" i="6"/>
  <c r="Q148" i="6" l="1"/>
  <c r="G149" i="6"/>
  <c r="Q116" i="6"/>
  <c r="G117" i="6"/>
  <c r="G278" i="6"/>
  <c r="Q277" i="6"/>
  <c r="Q222" i="6"/>
  <c r="G223" i="6"/>
  <c r="Q337" i="6"/>
  <c r="G338" i="6"/>
  <c r="Q338" i="6" s="1"/>
  <c r="G51" i="6"/>
  <c r="Q50" i="6"/>
  <c r="G11" i="6"/>
  <c r="Q10" i="6"/>
  <c r="Q223" i="6" l="1"/>
  <c r="G224" i="6"/>
  <c r="Q117" i="6"/>
  <c r="G118" i="6"/>
  <c r="G52" i="6"/>
  <c r="Q51" i="6"/>
  <c r="Q149" i="6"/>
  <c r="G150" i="6"/>
  <c r="Q11" i="6"/>
  <c r="G12" i="6"/>
  <c r="G279" i="6"/>
  <c r="Q278" i="6"/>
  <c r="Q118" i="6" l="1"/>
  <c r="G119" i="6"/>
  <c r="G280" i="6"/>
  <c r="Q279" i="6"/>
  <c r="Q224" i="6"/>
  <c r="G225" i="6"/>
  <c r="Q150" i="6"/>
  <c r="G151" i="6"/>
  <c r="G13" i="6"/>
  <c r="Q12" i="6"/>
  <c r="G53" i="6"/>
  <c r="Q52" i="6"/>
  <c r="Q151" i="6" l="1"/>
  <c r="G152" i="6"/>
  <c r="Q152" i="6" s="1"/>
  <c r="G54" i="6"/>
  <c r="Q53" i="6"/>
  <c r="G281" i="6"/>
  <c r="Q280" i="6"/>
  <c r="Q119" i="6"/>
  <c r="G120" i="6"/>
  <c r="Q225" i="6"/>
  <c r="G226" i="6"/>
  <c r="G14" i="6"/>
  <c r="Q13" i="6"/>
  <c r="G15" i="6" l="1"/>
  <c r="Q14" i="6"/>
  <c r="G55" i="6"/>
  <c r="Q54" i="6"/>
  <c r="Q226" i="6"/>
  <c r="G227" i="6"/>
  <c r="Q227" i="6" s="1"/>
  <c r="Q120" i="6"/>
  <c r="G121" i="6"/>
  <c r="G282" i="6"/>
  <c r="Q281" i="6"/>
  <c r="Q121" i="6" l="1"/>
  <c r="G122" i="6"/>
  <c r="G56" i="6"/>
  <c r="Q55" i="6"/>
  <c r="G283" i="6"/>
  <c r="Q283" i="6" s="1"/>
  <c r="Q282" i="6"/>
  <c r="G16" i="6"/>
  <c r="Q15" i="6"/>
  <c r="G17" i="6" l="1"/>
  <c r="Q16" i="6"/>
  <c r="G57" i="6"/>
  <c r="Q56" i="6"/>
  <c r="Q122" i="6"/>
  <c r="G123" i="6"/>
  <c r="G58" i="6" l="1"/>
  <c r="Q57" i="6"/>
  <c r="Q123" i="6"/>
  <c r="G124" i="6"/>
  <c r="G18" i="6"/>
  <c r="Q17" i="6"/>
  <c r="Q124" i="6" l="1"/>
  <c r="G125" i="6"/>
  <c r="G19" i="6"/>
  <c r="Q18" i="6"/>
  <c r="G59" i="6"/>
  <c r="Q58" i="6"/>
  <c r="G20" i="6" l="1"/>
  <c r="Q19" i="6"/>
  <c r="Q125" i="6"/>
  <c r="G126" i="6"/>
  <c r="G60" i="6"/>
  <c r="Q59" i="6"/>
  <c r="Q126" i="6" l="1"/>
  <c r="G127" i="6"/>
  <c r="G61" i="6"/>
  <c r="Q60" i="6"/>
  <c r="G21" i="6"/>
  <c r="Q20" i="6"/>
  <c r="G62" i="6" l="1"/>
  <c r="Q61" i="6"/>
  <c r="Q127" i="6"/>
  <c r="G128" i="6"/>
  <c r="G22" i="6"/>
  <c r="Q21" i="6"/>
  <c r="Q128" i="6" l="1"/>
  <c r="G129" i="6"/>
  <c r="G23" i="6"/>
  <c r="Q22" i="6"/>
  <c r="G63" i="6"/>
  <c r="Q62" i="6"/>
  <c r="G24" i="6" l="1"/>
  <c r="Q23" i="6"/>
  <c r="Q129" i="6"/>
  <c r="G130" i="6"/>
  <c r="G64" i="6"/>
  <c r="Q63" i="6"/>
  <c r="Q130" i="6" l="1"/>
  <c r="G131" i="6"/>
  <c r="G65" i="6"/>
  <c r="Q64" i="6"/>
  <c r="G25" i="6"/>
  <c r="Q24" i="6"/>
  <c r="G66" i="6" l="1"/>
  <c r="Q65" i="6"/>
  <c r="Q131" i="6"/>
  <c r="G132" i="6"/>
  <c r="G26" i="6"/>
  <c r="Q25" i="6"/>
  <c r="Q132" i="6" l="1"/>
  <c r="G133" i="6"/>
  <c r="G27" i="6"/>
  <c r="Q26" i="6"/>
  <c r="G67" i="6"/>
  <c r="Q66" i="6"/>
  <c r="G28" i="6" l="1"/>
  <c r="Q27" i="6"/>
  <c r="Q133" i="6"/>
  <c r="G134" i="6"/>
  <c r="G68" i="6"/>
  <c r="Q67" i="6"/>
  <c r="Q134" i="6" l="1"/>
  <c r="G135" i="6"/>
  <c r="G69" i="6"/>
  <c r="Q68" i="6"/>
  <c r="G29" i="6"/>
  <c r="Q28" i="6"/>
  <c r="G70" i="6" l="1"/>
  <c r="Q69" i="6"/>
  <c r="Q135" i="6"/>
  <c r="G136" i="6"/>
  <c r="Q29" i="6"/>
  <c r="G30" i="6"/>
  <c r="Q136" i="6" l="1"/>
  <c r="G137" i="6"/>
  <c r="G31" i="6"/>
  <c r="Q30" i="6"/>
  <c r="G71" i="6"/>
  <c r="Q70" i="6"/>
  <c r="G32" i="6" l="1"/>
  <c r="Q31" i="6"/>
  <c r="Q137" i="6"/>
  <c r="G138" i="6"/>
  <c r="Q138" i="6" s="1"/>
  <c r="G72" i="6"/>
  <c r="Q71" i="6"/>
  <c r="G73" i="6" l="1"/>
  <c r="Q72" i="6"/>
  <c r="G33" i="6"/>
  <c r="Q32" i="6"/>
  <c r="G34" i="6" l="1"/>
  <c r="Q33" i="6"/>
  <c r="G74" i="6"/>
  <c r="Q73" i="6"/>
  <c r="G75" i="6" l="1"/>
  <c r="Q74" i="6"/>
  <c r="G35" i="6"/>
  <c r="Q34" i="6"/>
  <c r="G36" i="6" l="1"/>
  <c r="Q35" i="6"/>
  <c r="G76" i="6"/>
  <c r="Q75" i="6"/>
  <c r="G77" i="6" l="1"/>
  <c r="Q76" i="6"/>
  <c r="G37" i="6"/>
  <c r="Q36" i="6"/>
  <c r="G38" i="6" l="1"/>
  <c r="Q38" i="6" s="1"/>
  <c r="Q37" i="6"/>
  <c r="G78" i="6"/>
  <c r="Q77" i="6"/>
  <c r="G79" i="6" l="1"/>
  <c r="Q78" i="6"/>
  <c r="G80" i="6" l="1"/>
  <c r="Q79" i="6"/>
  <c r="G81" i="6" l="1"/>
  <c r="Q80" i="6"/>
  <c r="G82" i="6" l="1"/>
  <c r="Q81" i="6"/>
  <c r="G83" i="6" l="1"/>
  <c r="Q82" i="6"/>
  <c r="G84" i="6" l="1"/>
  <c r="Q83" i="6"/>
  <c r="G85" i="6" l="1"/>
  <c r="Q84" i="6"/>
  <c r="G86" i="6" l="1"/>
  <c r="Q85" i="6"/>
  <c r="G87" i="6" l="1"/>
  <c r="Q86" i="6"/>
  <c r="G88" i="6" l="1"/>
  <c r="Q87" i="6"/>
  <c r="G89" i="6" l="1"/>
  <c r="Q88" i="6"/>
  <c r="G90" i="6" l="1"/>
  <c r="Q89" i="6"/>
  <c r="G91" i="6" l="1"/>
  <c r="Q90" i="6"/>
  <c r="G92" i="6" l="1"/>
  <c r="Q91" i="6"/>
  <c r="G93" i="6" l="1"/>
  <c r="Q92" i="6"/>
  <c r="G94" i="6" l="1"/>
  <c r="Q93" i="6"/>
  <c r="G95" i="6" l="1"/>
  <c r="Q94" i="6"/>
  <c r="G96" i="6" l="1"/>
  <c r="Q95" i="6"/>
  <c r="G97" i="6" l="1"/>
  <c r="Q96" i="6"/>
  <c r="G98" i="6" l="1"/>
  <c r="Q97" i="6"/>
  <c r="G99" i="6" l="1"/>
  <c r="Q98" i="6"/>
  <c r="Q99" i="6" l="1"/>
  <c r="G100" i="6"/>
  <c r="Q100" i="6" l="1"/>
  <c r="G101" i="6"/>
  <c r="Q101" i="6" l="1"/>
  <c r="G102" i="6"/>
  <c r="Q102" i="6" l="1"/>
  <c r="G103" i="6"/>
  <c r="Q103" i="6" l="1"/>
  <c r="G104" i="6"/>
  <c r="Q104" i="6" l="1"/>
  <c r="G105" i="6"/>
  <c r="Q105" i="6" l="1"/>
  <c r="G106" i="6"/>
  <c r="Q106" i="6" s="1"/>
</calcChain>
</file>

<file path=xl/comments1.xml><?xml version="1.0" encoding="utf-8"?>
<comments xmlns="http://schemas.openxmlformats.org/spreadsheetml/2006/main">
  <authors>
    <author>Mads Munkejord</author>
  </authors>
  <commentList>
    <comment ref="N298" authorId="0" shapeId="0">
      <text>
        <r>
          <rPr>
            <b/>
            <sz val="9"/>
            <color indexed="81"/>
            <rFont val="Tahoma"/>
            <family val="2"/>
          </rPr>
          <t>Mads Munkejord:</t>
        </r>
        <r>
          <rPr>
            <sz val="9"/>
            <color indexed="81"/>
            <rFont val="Tahoma"/>
            <family val="2"/>
          </rPr>
          <t xml:space="preserve">
Brudd i datakilde her
</t>
        </r>
      </text>
    </comment>
    <comment ref="M344" authorId="0" shapeId="0">
      <text>
        <r>
          <rPr>
            <b/>
            <sz val="9"/>
            <color indexed="81"/>
            <rFont val="Tahoma"/>
            <family val="2"/>
          </rPr>
          <t>Mads Munkejord:</t>
        </r>
        <r>
          <rPr>
            <sz val="9"/>
            <color indexed="81"/>
            <rFont val="Tahoma"/>
            <family val="2"/>
          </rPr>
          <t xml:space="preserve">
Ny datakilde her. Fra FN til Danmarks SSB. Jf. egen arkfane</t>
        </r>
      </text>
    </comment>
    <comment ref="P349" authorId="0" shapeId="0">
      <text>
        <r>
          <rPr>
            <b/>
            <sz val="9"/>
            <color indexed="81"/>
            <rFont val="Tahoma"/>
            <family val="2"/>
          </rPr>
          <t>Mads Munkejord:</t>
        </r>
        <r>
          <rPr>
            <sz val="9"/>
            <color indexed="81"/>
            <rFont val="Tahoma"/>
            <family val="2"/>
          </rPr>
          <t xml:space="preserve">
Merk: (ørlite) brudd i tidsserien til Islands SSB.</t>
        </r>
      </text>
    </comment>
  </commentList>
</comments>
</file>

<file path=xl/sharedStrings.xml><?xml version="1.0" encoding="utf-8"?>
<sst xmlns="http://schemas.openxmlformats.org/spreadsheetml/2006/main" count="15" uniqueCount="14">
  <si>
    <t>Tettbygde strøk#1[Densely populated areas#1]</t>
  </si>
  <si>
    <t>Spredtbygde strøk[Sparcely populated areas]</t>
  </si>
  <si>
    <t>År</t>
  </si>
  <si>
    <t>Tettbygde strøk</t>
  </si>
  <si>
    <t>Spredtbygde strøk</t>
  </si>
  <si>
    <t>Andel beregnet</t>
  </si>
  <si>
    <t>Andel statistikk</t>
  </si>
  <si>
    <t>Teller</t>
  </si>
  <si>
    <t>Finland</t>
  </si>
  <si>
    <t>Danmark</t>
  </si>
  <si>
    <t>Sverige</t>
  </si>
  <si>
    <t>Island</t>
  </si>
  <si>
    <t>Norge</t>
  </si>
  <si>
    <t>Merk: Data er interpolert mellom årganger der man ikke har data. Jf. for eksempel for Sverige i mellomårene (2001-2004; 2006-2009 etc.). Alle tidsseriene over inneholder interpolerte data, se ellers formel i cellene (MMU).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</si>
</sst>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>
    <font>
      <sz val="8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FF0000"/>
      <name val="Arial"/>
      <family val="2"/>
    </font>
    <font>
      <sz val="11"/>
      <color rgb="FF000000"/>
      <name val="Calibri"/>
      <family val="2"/>
    </font>
    <font>
      <sz val="8"/>
      <color rgb="FF333333"/>
      <name val="Inheri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Border="0" applyAlignment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2" fontId="0" fillId="0" borderId="0" xfId="0" applyNumberFormat="1"/>
    <xf numFmtId="164" fontId="0" fillId="0" borderId="0" xfId="0" applyNumberFormat="1"/>
    <xf numFmtId="3" fontId="8" fillId="0" borderId="0" xfId="0" applyNumberFormat="1" applyFont="1"/>
    <xf numFmtId="0" fontId="0" fillId="0" borderId="0" xfId="0" applyFill="1" applyProtection="1"/>
    <xf numFmtId="0" fontId="6" fillId="0" borderId="0" xfId="0" applyFont="1" applyAlignment="1">
      <alignment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Figurdata!$M$1</c:f>
              <c:strCache>
                <c:ptCount val="1"/>
                <c:pt idx="0">
                  <c:v>Danmark</c:v>
                </c:pt>
              </c:strCache>
            </c:strRef>
          </c:tx>
          <c:spPr>
            <a:ln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Figurdata!$F$136:$F$352</c:f>
              <c:numCache>
                <c:formatCode>General</c:formatCode>
                <c:ptCount val="217"/>
                <c:pt idx="0">
                  <c:v>1798</c:v>
                </c:pt>
                <c:pt idx="1">
                  <c:v>1799</c:v>
                </c:pt>
                <c:pt idx="2">
                  <c:v>1800</c:v>
                </c:pt>
                <c:pt idx="3">
                  <c:v>1801</c:v>
                </c:pt>
                <c:pt idx="4">
                  <c:v>1802</c:v>
                </c:pt>
                <c:pt idx="5">
                  <c:v>1803</c:v>
                </c:pt>
                <c:pt idx="6">
                  <c:v>1804</c:v>
                </c:pt>
                <c:pt idx="7">
                  <c:v>1805</c:v>
                </c:pt>
                <c:pt idx="8">
                  <c:v>1806</c:v>
                </c:pt>
                <c:pt idx="9">
                  <c:v>1807</c:v>
                </c:pt>
                <c:pt idx="10">
                  <c:v>1808</c:v>
                </c:pt>
                <c:pt idx="11">
                  <c:v>1809</c:v>
                </c:pt>
                <c:pt idx="12">
                  <c:v>1810</c:v>
                </c:pt>
                <c:pt idx="13">
                  <c:v>1811</c:v>
                </c:pt>
                <c:pt idx="14">
                  <c:v>1812</c:v>
                </c:pt>
                <c:pt idx="15">
                  <c:v>1813</c:v>
                </c:pt>
                <c:pt idx="16">
                  <c:v>1814</c:v>
                </c:pt>
                <c:pt idx="17">
                  <c:v>1815</c:v>
                </c:pt>
                <c:pt idx="18">
                  <c:v>1816</c:v>
                </c:pt>
                <c:pt idx="19">
                  <c:v>1817</c:v>
                </c:pt>
                <c:pt idx="20">
                  <c:v>1818</c:v>
                </c:pt>
                <c:pt idx="21">
                  <c:v>1819</c:v>
                </c:pt>
                <c:pt idx="22">
                  <c:v>1820</c:v>
                </c:pt>
                <c:pt idx="23">
                  <c:v>1821</c:v>
                </c:pt>
                <c:pt idx="24">
                  <c:v>1822</c:v>
                </c:pt>
                <c:pt idx="25">
                  <c:v>1823</c:v>
                </c:pt>
                <c:pt idx="26">
                  <c:v>1824</c:v>
                </c:pt>
                <c:pt idx="27">
                  <c:v>1825</c:v>
                </c:pt>
                <c:pt idx="28">
                  <c:v>1826</c:v>
                </c:pt>
                <c:pt idx="29">
                  <c:v>1827</c:v>
                </c:pt>
                <c:pt idx="30">
                  <c:v>1828</c:v>
                </c:pt>
                <c:pt idx="31">
                  <c:v>1829</c:v>
                </c:pt>
                <c:pt idx="32">
                  <c:v>1830</c:v>
                </c:pt>
                <c:pt idx="33">
                  <c:v>1831</c:v>
                </c:pt>
                <c:pt idx="34">
                  <c:v>1832</c:v>
                </c:pt>
                <c:pt idx="35">
                  <c:v>1833</c:v>
                </c:pt>
                <c:pt idx="36">
                  <c:v>1834</c:v>
                </c:pt>
                <c:pt idx="37">
                  <c:v>1835</c:v>
                </c:pt>
                <c:pt idx="38">
                  <c:v>1836</c:v>
                </c:pt>
                <c:pt idx="39">
                  <c:v>1837</c:v>
                </c:pt>
                <c:pt idx="40">
                  <c:v>1838</c:v>
                </c:pt>
                <c:pt idx="41">
                  <c:v>1839</c:v>
                </c:pt>
                <c:pt idx="42">
                  <c:v>1840</c:v>
                </c:pt>
                <c:pt idx="43">
                  <c:v>1841</c:v>
                </c:pt>
                <c:pt idx="44">
                  <c:v>1842</c:v>
                </c:pt>
                <c:pt idx="45">
                  <c:v>1843</c:v>
                </c:pt>
                <c:pt idx="46">
                  <c:v>1844</c:v>
                </c:pt>
                <c:pt idx="47">
                  <c:v>1845</c:v>
                </c:pt>
                <c:pt idx="48">
                  <c:v>1846</c:v>
                </c:pt>
                <c:pt idx="49">
                  <c:v>1847</c:v>
                </c:pt>
                <c:pt idx="50">
                  <c:v>1848</c:v>
                </c:pt>
                <c:pt idx="51">
                  <c:v>1849</c:v>
                </c:pt>
                <c:pt idx="52">
                  <c:v>1850</c:v>
                </c:pt>
                <c:pt idx="53">
                  <c:v>1851</c:v>
                </c:pt>
                <c:pt idx="54">
                  <c:v>1852</c:v>
                </c:pt>
                <c:pt idx="55">
                  <c:v>1853</c:v>
                </c:pt>
                <c:pt idx="56">
                  <c:v>1854</c:v>
                </c:pt>
                <c:pt idx="57">
                  <c:v>1855</c:v>
                </c:pt>
                <c:pt idx="58">
                  <c:v>1856</c:v>
                </c:pt>
                <c:pt idx="59">
                  <c:v>1857</c:v>
                </c:pt>
                <c:pt idx="60">
                  <c:v>1858</c:v>
                </c:pt>
                <c:pt idx="61">
                  <c:v>1859</c:v>
                </c:pt>
                <c:pt idx="62">
                  <c:v>1860</c:v>
                </c:pt>
                <c:pt idx="63">
                  <c:v>1861</c:v>
                </c:pt>
                <c:pt idx="64">
                  <c:v>1862</c:v>
                </c:pt>
                <c:pt idx="65">
                  <c:v>1863</c:v>
                </c:pt>
                <c:pt idx="66">
                  <c:v>1864</c:v>
                </c:pt>
                <c:pt idx="67">
                  <c:v>1865</c:v>
                </c:pt>
                <c:pt idx="68">
                  <c:v>1866</c:v>
                </c:pt>
                <c:pt idx="69">
                  <c:v>1867</c:v>
                </c:pt>
                <c:pt idx="70">
                  <c:v>1868</c:v>
                </c:pt>
                <c:pt idx="71">
                  <c:v>1869</c:v>
                </c:pt>
                <c:pt idx="72">
                  <c:v>1870</c:v>
                </c:pt>
                <c:pt idx="73">
                  <c:v>1871</c:v>
                </c:pt>
                <c:pt idx="74">
                  <c:v>1872</c:v>
                </c:pt>
                <c:pt idx="75">
                  <c:v>1873</c:v>
                </c:pt>
                <c:pt idx="76">
                  <c:v>1874</c:v>
                </c:pt>
                <c:pt idx="77">
                  <c:v>1875</c:v>
                </c:pt>
                <c:pt idx="78">
                  <c:v>1876</c:v>
                </c:pt>
                <c:pt idx="79">
                  <c:v>1877</c:v>
                </c:pt>
                <c:pt idx="80">
                  <c:v>1878</c:v>
                </c:pt>
                <c:pt idx="81">
                  <c:v>1879</c:v>
                </c:pt>
                <c:pt idx="82">
                  <c:v>1880</c:v>
                </c:pt>
                <c:pt idx="83">
                  <c:v>1881</c:v>
                </c:pt>
                <c:pt idx="84">
                  <c:v>1882</c:v>
                </c:pt>
                <c:pt idx="85">
                  <c:v>1883</c:v>
                </c:pt>
                <c:pt idx="86">
                  <c:v>1884</c:v>
                </c:pt>
                <c:pt idx="87">
                  <c:v>1885</c:v>
                </c:pt>
                <c:pt idx="88">
                  <c:v>1886</c:v>
                </c:pt>
                <c:pt idx="89">
                  <c:v>1887</c:v>
                </c:pt>
                <c:pt idx="90">
                  <c:v>1888</c:v>
                </c:pt>
                <c:pt idx="91">
                  <c:v>1889</c:v>
                </c:pt>
                <c:pt idx="92">
                  <c:v>1890</c:v>
                </c:pt>
                <c:pt idx="93">
                  <c:v>1891</c:v>
                </c:pt>
                <c:pt idx="94">
                  <c:v>1892</c:v>
                </c:pt>
                <c:pt idx="95">
                  <c:v>1893</c:v>
                </c:pt>
                <c:pt idx="96">
                  <c:v>1894</c:v>
                </c:pt>
                <c:pt idx="97">
                  <c:v>1895</c:v>
                </c:pt>
                <c:pt idx="98">
                  <c:v>1896</c:v>
                </c:pt>
                <c:pt idx="99">
                  <c:v>1897</c:v>
                </c:pt>
                <c:pt idx="100">
                  <c:v>1898</c:v>
                </c:pt>
                <c:pt idx="101">
                  <c:v>1899</c:v>
                </c:pt>
                <c:pt idx="102">
                  <c:v>1900</c:v>
                </c:pt>
                <c:pt idx="103">
                  <c:v>1901</c:v>
                </c:pt>
                <c:pt idx="104">
                  <c:v>1902</c:v>
                </c:pt>
                <c:pt idx="105">
                  <c:v>1903</c:v>
                </c:pt>
                <c:pt idx="106">
                  <c:v>1904</c:v>
                </c:pt>
                <c:pt idx="107">
                  <c:v>1905</c:v>
                </c:pt>
                <c:pt idx="108">
                  <c:v>1906</c:v>
                </c:pt>
                <c:pt idx="109">
                  <c:v>1907</c:v>
                </c:pt>
                <c:pt idx="110">
                  <c:v>1908</c:v>
                </c:pt>
                <c:pt idx="111">
                  <c:v>1909</c:v>
                </c:pt>
                <c:pt idx="112">
                  <c:v>1910</c:v>
                </c:pt>
                <c:pt idx="113">
                  <c:v>1911</c:v>
                </c:pt>
                <c:pt idx="114">
                  <c:v>1912</c:v>
                </c:pt>
                <c:pt idx="115">
                  <c:v>1913</c:v>
                </c:pt>
                <c:pt idx="116">
                  <c:v>1914</c:v>
                </c:pt>
                <c:pt idx="117">
                  <c:v>1915</c:v>
                </c:pt>
                <c:pt idx="118">
                  <c:v>1916</c:v>
                </c:pt>
                <c:pt idx="119">
                  <c:v>1917</c:v>
                </c:pt>
                <c:pt idx="120">
                  <c:v>1918</c:v>
                </c:pt>
                <c:pt idx="121">
                  <c:v>1919</c:v>
                </c:pt>
                <c:pt idx="122">
                  <c:v>1920</c:v>
                </c:pt>
                <c:pt idx="123">
                  <c:v>1921</c:v>
                </c:pt>
                <c:pt idx="124">
                  <c:v>1922</c:v>
                </c:pt>
                <c:pt idx="125">
                  <c:v>1923</c:v>
                </c:pt>
                <c:pt idx="126">
                  <c:v>1924</c:v>
                </c:pt>
                <c:pt idx="127">
                  <c:v>1925</c:v>
                </c:pt>
                <c:pt idx="128">
                  <c:v>1926</c:v>
                </c:pt>
                <c:pt idx="129">
                  <c:v>1927</c:v>
                </c:pt>
                <c:pt idx="130">
                  <c:v>1928</c:v>
                </c:pt>
                <c:pt idx="131">
                  <c:v>1929</c:v>
                </c:pt>
                <c:pt idx="132">
                  <c:v>1930</c:v>
                </c:pt>
                <c:pt idx="133">
                  <c:v>1931</c:v>
                </c:pt>
                <c:pt idx="134">
                  <c:v>1932</c:v>
                </c:pt>
                <c:pt idx="135">
                  <c:v>1933</c:v>
                </c:pt>
                <c:pt idx="136">
                  <c:v>1934</c:v>
                </c:pt>
                <c:pt idx="137">
                  <c:v>1935</c:v>
                </c:pt>
                <c:pt idx="138">
                  <c:v>1936</c:v>
                </c:pt>
                <c:pt idx="139">
                  <c:v>1937</c:v>
                </c:pt>
                <c:pt idx="140">
                  <c:v>1938</c:v>
                </c:pt>
                <c:pt idx="141">
                  <c:v>1939</c:v>
                </c:pt>
                <c:pt idx="142">
                  <c:v>1940</c:v>
                </c:pt>
                <c:pt idx="143">
                  <c:v>1941</c:v>
                </c:pt>
                <c:pt idx="144">
                  <c:v>1942</c:v>
                </c:pt>
                <c:pt idx="145">
                  <c:v>1943</c:v>
                </c:pt>
                <c:pt idx="146">
                  <c:v>1944</c:v>
                </c:pt>
                <c:pt idx="147">
                  <c:v>1945</c:v>
                </c:pt>
                <c:pt idx="148">
                  <c:v>1946</c:v>
                </c:pt>
                <c:pt idx="149">
                  <c:v>1947</c:v>
                </c:pt>
                <c:pt idx="150">
                  <c:v>1948</c:v>
                </c:pt>
                <c:pt idx="151">
                  <c:v>1949</c:v>
                </c:pt>
                <c:pt idx="152">
                  <c:v>1950</c:v>
                </c:pt>
                <c:pt idx="153">
                  <c:v>1951</c:v>
                </c:pt>
                <c:pt idx="154">
                  <c:v>1952</c:v>
                </c:pt>
                <c:pt idx="155">
                  <c:v>1953</c:v>
                </c:pt>
                <c:pt idx="156">
                  <c:v>1954</c:v>
                </c:pt>
                <c:pt idx="157">
                  <c:v>1955</c:v>
                </c:pt>
                <c:pt idx="158">
                  <c:v>1956</c:v>
                </c:pt>
                <c:pt idx="159">
                  <c:v>1957</c:v>
                </c:pt>
                <c:pt idx="160">
                  <c:v>1958</c:v>
                </c:pt>
                <c:pt idx="161">
                  <c:v>1959</c:v>
                </c:pt>
                <c:pt idx="162">
                  <c:v>1960</c:v>
                </c:pt>
                <c:pt idx="163">
                  <c:v>1961</c:v>
                </c:pt>
                <c:pt idx="164">
                  <c:v>1962</c:v>
                </c:pt>
                <c:pt idx="165">
                  <c:v>1963</c:v>
                </c:pt>
                <c:pt idx="166">
                  <c:v>1964</c:v>
                </c:pt>
                <c:pt idx="167">
                  <c:v>1965</c:v>
                </c:pt>
                <c:pt idx="168">
                  <c:v>1966</c:v>
                </c:pt>
                <c:pt idx="169">
                  <c:v>1967</c:v>
                </c:pt>
                <c:pt idx="170">
                  <c:v>1968</c:v>
                </c:pt>
                <c:pt idx="171">
                  <c:v>1969</c:v>
                </c:pt>
                <c:pt idx="172">
                  <c:v>1970</c:v>
                </c:pt>
                <c:pt idx="173">
                  <c:v>1971</c:v>
                </c:pt>
                <c:pt idx="174">
                  <c:v>1972</c:v>
                </c:pt>
                <c:pt idx="175">
                  <c:v>1973</c:v>
                </c:pt>
                <c:pt idx="176">
                  <c:v>1974</c:v>
                </c:pt>
                <c:pt idx="177">
                  <c:v>1975</c:v>
                </c:pt>
                <c:pt idx="178">
                  <c:v>1976</c:v>
                </c:pt>
                <c:pt idx="179">
                  <c:v>1977</c:v>
                </c:pt>
                <c:pt idx="180">
                  <c:v>1978</c:v>
                </c:pt>
                <c:pt idx="181">
                  <c:v>1979</c:v>
                </c:pt>
                <c:pt idx="182">
                  <c:v>1980</c:v>
                </c:pt>
                <c:pt idx="183">
                  <c:v>1981</c:v>
                </c:pt>
                <c:pt idx="184">
                  <c:v>1982</c:v>
                </c:pt>
                <c:pt idx="185">
                  <c:v>1983</c:v>
                </c:pt>
                <c:pt idx="186">
                  <c:v>1984</c:v>
                </c:pt>
                <c:pt idx="187">
                  <c:v>1985</c:v>
                </c:pt>
                <c:pt idx="188">
                  <c:v>1986</c:v>
                </c:pt>
                <c:pt idx="189">
                  <c:v>1987</c:v>
                </c:pt>
                <c:pt idx="190">
                  <c:v>1988</c:v>
                </c:pt>
                <c:pt idx="191">
                  <c:v>1989</c:v>
                </c:pt>
                <c:pt idx="192">
                  <c:v>1990</c:v>
                </c:pt>
                <c:pt idx="193">
                  <c:v>1991</c:v>
                </c:pt>
                <c:pt idx="194">
                  <c:v>1992</c:v>
                </c:pt>
                <c:pt idx="195">
                  <c:v>1993</c:v>
                </c:pt>
                <c:pt idx="196">
                  <c:v>1994</c:v>
                </c:pt>
                <c:pt idx="197">
                  <c:v>1995</c:v>
                </c:pt>
                <c:pt idx="198">
                  <c:v>1996</c:v>
                </c:pt>
                <c:pt idx="199">
                  <c:v>1997</c:v>
                </c:pt>
                <c:pt idx="200">
                  <c:v>1998</c:v>
                </c:pt>
                <c:pt idx="201">
                  <c:v>1999</c:v>
                </c:pt>
                <c:pt idx="202">
                  <c:v>2000</c:v>
                </c:pt>
                <c:pt idx="203">
                  <c:v>2001</c:v>
                </c:pt>
                <c:pt idx="204">
                  <c:v>2002</c:v>
                </c:pt>
                <c:pt idx="205">
                  <c:v>2003</c:v>
                </c:pt>
                <c:pt idx="206">
                  <c:v>2004</c:v>
                </c:pt>
                <c:pt idx="207">
                  <c:v>2005</c:v>
                </c:pt>
                <c:pt idx="208">
                  <c:v>2006</c:v>
                </c:pt>
                <c:pt idx="209">
                  <c:v>2007</c:v>
                </c:pt>
                <c:pt idx="210">
                  <c:v>2008</c:v>
                </c:pt>
                <c:pt idx="211">
                  <c:v>2009</c:v>
                </c:pt>
                <c:pt idx="212">
                  <c:v>2010</c:v>
                </c:pt>
                <c:pt idx="213">
                  <c:v>2011</c:v>
                </c:pt>
                <c:pt idx="214">
                  <c:v>2012</c:v>
                </c:pt>
                <c:pt idx="215">
                  <c:v>2013</c:v>
                </c:pt>
                <c:pt idx="216">
                  <c:v>2014</c:v>
                </c:pt>
              </c:numCache>
            </c:numRef>
          </c:cat>
          <c:val>
            <c:numRef>
              <c:f>Figurdata!$M$136:$M$352</c:f>
              <c:numCache>
                <c:formatCode>General</c:formatCode>
                <c:ptCount val="217"/>
                <c:pt idx="152" formatCode="0.00">
                  <c:v>67.983000000000004</c:v>
                </c:pt>
                <c:pt idx="153" formatCode="0.00">
                  <c:v>68.391999999999996</c:v>
                </c:pt>
                <c:pt idx="154" formatCode="0.00">
                  <c:v>68.801000000000002</c:v>
                </c:pt>
                <c:pt idx="155" formatCode="0.00">
                  <c:v>69.210000000000008</c:v>
                </c:pt>
                <c:pt idx="156" formatCode="0.00">
                  <c:v>69.619</c:v>
                </c:pt>
                <c:pt idx="157" formatCode="0.00">
                  <c:v>69.619</c:v>
                </c:pt>
                <c:pt idx="158" formatCode="0.00">
                  <c:v>70.635999999999996</c:v>
                </c:pt>
                <c:pt idx="159" formatCode="0.00">
                  <c:v>71.652999999999992</c:v>
                </c:pt>
                <c:pt idx="160" formatCode="0.00">
                  <c:v>72.669999999999987</c:v>
                </c:pt>
                <c:pt idx="161" formatCode="0.00">
                  <c:v>73.686999999999998</c:v>
                </c:pt>
                <c:pt idx="162" formatCode="0.00">
                  <c:v>73.686999999999998</c:v>
                </c:pt>
                <c:pt idx="163" formatCode="0.00">
                  <c:v>74.527249999999995</c:v>
                </c:pt>
                <c:pt idx="164" formatCode="0.00">
                  <c:v>75.367499999999993</c:v>
                </c:pt>
                <c:pt idx="165" formatCode="0.00">
                  <c:v>76.207750000000004</c:v>
                </c:pt>
                <c:pt idx="166" formatCode="0.00">
                  <c:v>77.048000000000002</c:v>
                </c:pt>
                <c:pt idx="167" formatCode="0.00">
                  <c:v>77.048000000000002</c:v>
                </c:pt>
                <c:pt idx="168" formatCode="0.00">
                  <c:v>77.720249999999993</c:v>
                </c:pt>
                <c:pt idx="169" formatCode="0.00">
                  <c:v>78.392499999999998</c:v>
                </c:pt>
                <c:pt idx="170" formatCode="0.00">
                  <c:v>79.064750000000004</c:v>
                </c:pt>
                <c:pt idx="171" formatCode="0.00">
                  <c:v>79.736999999999995</c:v>
                </c:pt>
                <c:pt idx="172" formatCode="0.00">
                  <c:v>79.736999999999995</c:v>
                </c:pt>
                <c:pt idx="173" formatCode="0.00">
                  <c:v>80.339249999999993</c:v>
                </c:pt>
                <c:pt idx="174" formatCode="0.00">
                  <c:v>80.941499999999991</c:v>
                </c:pt>
                <c:pt idx="175" formatCode="0.00">
                  <c:v>81.543749999999989</c:v>
                </c:pt>
                <c:pt idx="176" formatCode="0.00">
                  <c:v>82.146000000000001</c:v>
                </c:pt>
                <c:pt idx="177" formatCode="0.00">
                  <c:v>82.146000000000001</c:v>
                </c:pt>
                <c:pt idx="178" formatCode="0.00">
                  <c:v>82.54025</c:v>
                </c:pt>
                <c:pt idx="179" formatCode="0.00">
                  <c:v>82.9345</c:v>
                </c:pt>
                <c:pt idx="180" formatCode="0.00">
                  <c:v>83.328749999999999</c:v>
                </c:pt>
                <c:pt idx="181" formatCode="0.00">
                  <c:v>83.722999999999999</c:v>
                </c:pt>
                <c:pt idx="182" formatCode="0.00">
                  <c:v>83.722999999999999</c:v>
                </c:pt>
                <c:pt idx="183" formatCode="0.00">
                  <c:v>83.88</c:v>
                </c:pt>
                <c:pt idx="184" formatCode="0.00">
                  <c:v>84.036999999999992</c:v>
                </c:pt>
                <c:pt idx="185" formatCode="0.00">
                  <c:v>84.193999999999988</c:v>
                </c:pt>
                <c:pt idx="186" formatCode="0.00">
                  <c:v>84.350999999999999</c:v>
                </c:pt>
                <c:pt idx="187" formatCode="0.00">
                  <c:v>84.350999999999999</c:v>
                </c:pt>
                <c:pt idx="188" formatCode="0.00">
                  <c:v>84.474000000000004</c:v>
                </c:pt>
                <c:pt idx="189" formatCode="0.00">
                  <c:v>84.597000000000008</c:v>
                </c:pt>
                <c:pt idx="190" formatCode="0.00">
                  <c:v>84.72</c:v>
                </c:pt>
                <c:pt idx="191" formatCode="0.00">
                  <c:v>84.843000000000004</c:v>
                </c:pt>
                <c:pt idx="192" formatCode="0.00">
                  <c:v>84.843000000000004</c:v>
                </c:pt>
                <c:pt idx="193" formatCode="0.00">
                  <c:v>84.87700000000001</c:v>
                </c:pt>
                <c:pt idx="194" formatCode="0.00">
                  <c:v>84.911000000000001</c:v>
                </c:pt>
                <c:pt idx="195" formatCode="0.00">
                  <c:v>84.944999999999993</c:v>
                </c:pt>
                <c:pt idx="196" formatCode="0.00">
                  <c:v>84.978999999999999</c:v>
                </c:pt>
                <c:pt idx="197" formatCode="0.00">
                  <c:v>84.978999999999999</c:v>
                </c:pt>
                <c:pt idx="198" formatCode="0.00">
                  <c:v>85.009249999999994</c:v>
                </c:pt>
                <c:pt idx="199" formatCode="0.00">
                  <c:v>85.03949999999999</c:v>
                </c:pt>
                <c:pt idx="200" formatCode="0.00">
                  <c:v>85.069749999999999</c:v>
                </c:pt>
                <c:pt idx="201" formatCode="0.00">
                  <c:v>85.1</c:v>
                </c:pt>
                <c:pt idx="202" formatCode="0.00">
                  <c:v>85.1</c:v>
                </c:pt>
                <c:pt idx="203" formatCode="0.00">
                  <c:v>85.288999999999987</c:v>
                </c:pt>
                <c:pt idx="204" formatCode="0.00">
                  <c:v>85.477999999999994</c:v>
                </c:pt>
                <c:pt idx="205" formatCode="0.00">
                  <c:v>85.667000000000002</c:v>
                </c:pt>
                <c:pt idx="206" formatCode="0.00">
                  <c:v>85.855999999999995</c:v>
                </c:pt>
                <c:pt idx="207" formatCode="0.00">
                  <c:v>85.855999999999995</c:v>
                </c:pt>
                <c:pt idx="208" formatCode="0.00">
                  <c:v>86.007301022448985</c:v>
                </c:pt>
                <c:pt idx="209" formatCode="0.00">
                  <c:v>86.154224902718596</c:v>
                </c:pt>
                <c:pt idx="210" formatCode="0.00">
                  <c:v>86.299568409385969</c:v>
                </c:pt>
                <c:pt idx="211" formatCode="0.00">
                  <c:v>86.451553320532099</c:v>
                </c:pt>
                <c:pt idx="212" formatCode="0.00">
                  <c:v>86.684591032131962</c:v>
                </c:pt>
                <c:pt idx="213" formatCode="0.00">
                  <c:v>86.865242558933986</c:v>
                </c:pt>
                <c:pt idx="214" formatCode="0.00">
                  <c:v>87.030267451970388</c:v>
                </c:pt>
                <c:pt idx="215" formatCode="0.00">
                  <c:v>87.233616081595997</c:v>
                </c:pt>
                <c:pt idx="216" formatCode="0.00">
                  <c:v>87.370369284382122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Figurdata!$N$1</c:f>
              <c:strCache>
                <c:ptCount val="1"/>
                <c:pt idx="0">
                  <c:v>Finland</c:v>
                </c:pt>
              </c:strCache>
            </c:strRef>
          </c:tx>
          <c:spPr>
            <a:ln>
              <a:solidFill>
                <a:schemeClr val="accent3"/>
              </a:solidFill>
              <a:prstDash val="dash"/>
            </a:ln>
          </c:spPr>
          <c:marker>
            <c:symbol val="none"/>
          </c:marker>
          <c:cat>
            <c:numRef>
              <c:f>Figurdata!$F$136:$F$352</c:f>
              <c:numCache>
                <c:formatCode>General</c:formatCode>
                <c:ptCount val="217"/>
                <c:pt idx="0">
                  <c:v>1798</c:v>
                </c:pt>
                <c:pt idx="1">
                  <c:v>1799</c:v>
                </c:pt>
                <c:pt idx="2">
                  <c:v>1800</c:v>
                </c:pt>
                <c:pt idx="3">
                  <c:v>1801</c:v>
                </c:pt>
                <c:pt idx="4">
                  <c:v>1802</c:v>
                </c:pt>
                <c:pt idx="5">
                  <c:v>1803</c:v>
                </c:pt>
                <c:pt idx="6">
                  <c:v>1804</c:v>
                </c:pt>
                <c:pt idx="7">
                  <c:v>1805</c:v>
                </c:pt>
                <c:pt idx="8">
                  <c:v>1806</c:v>
                </c:pt>
                <c:pt idx="9">
                  <c:v>1807</c:v>
                </c:pt>
                <c:pt idx="10">
                  <c:v>1808</c:v>
                </c:pt>
                <c:pt idx="11">
                  <c:v>1809</c:v>
                </c:pt>
                <c:pt idx="12">
                  <c:v>1810</c:v>
                </c:pt>
                <c:pt idx="13">
                  <c:v>1811</c:v>
                </c:pt>
                <c:pt idx="14">
                  <c:v>1812</c:v>
                </c:pt>
                <c:pt idx="15">
                  <c:v>1813</c:v>
                </c:pt>
                <c:pt idx="16">
                  <c:v>1814</c:v>
                </c:pt>
                <c:pt idx="17">
                  <c:v>1815</c:v>
                </c:pt>
                <c:pt idx="18">
                  <c:v>1816</c:v>
                </c:pt>
                <c:pt idx="19">
                  <c:v>1817</c:v>
                </c:pt>
                <c:pt idx="20">
                  <c:v>1818</c:v>
                </c:pt>
                <c:pt idx="21">
                  <c:v>1819</c:v>
                </c:pt>
                <c:pt idx="22">
                  <c:v>1820</c:v>
                </c:pt>
                <c:pt idx="23">
                  <c:v>1821</c:v>
                </c:pt>
                <c:pt idx="24">
                  <c:v>1822</c:v>
                </c:pt>
                <c:pt idx="25">
                  <c:v>1823</c:v>
                </c:pt>
                <c:pt idx="26">
                  <c:v>1824</c:v>
                </c:pt>
                <c:pt idx="27">
                  <c:v>1825</c:v>
                </c:pt>
                <c:pt idx="28">
                  <c:v>1826</c:v>
                </c:pt>
                <c:pt idx="29">
                  <c:v>1827</c:v>
                </c:pt>
                <c:pt idx="30">
                  <c:v>1828</c:v>
                </c:pt>
                <c:pt idx="31">
                  <c:v>1829</c:v>
                </c:pt>
                <c:pt idx="32">
                  <c:v>1830</c:v>
                </c:pt>
                <c:pt idx="33">
                  <c:v>1831</c:v>
                </c:pt>
                <c:pt idx="34">
                  <c:v>1832</c:v>
                </c:pt>
                <c:pt idx="35">
                  <c:v>1833</c:v>
                </c:pt>
                <c:pt idx="36">
                  <c:v>1834</c:v>
                </c:pt>
                <c:pt idx="37">
                  <c:v>1835</c:v>
                </c:pt>
                <c:pt idx="38">
                  <c:v>1836</c:v>
                </c:pt>
                <c:pt idx="39">
                  <c:v>1837</c:v>
                </c:pt>
                <c:pt idx="40">
                  <c:v>1838</c:v>
                </c:pt>
                <c:pt idx="41">
                  <c:v>1839</c:v>
                </c:pt>
                <c:pt idx="42">
                  <c:v>1840</c:v>
                </c:pt>
                <c:pt idx="43">
                  <c:v>1841</c:v>
                </c:pt>
                <c:pt idx="44">
                  <c:v>1842</c:v>
                </c:pt>
                <c:pt idx="45">
                  <c:v>1843</c:v>
                </c:pt>
                <c:pt idx="46">
                  <c:v>1844</c:v>
                </c:pt>
                <c:pt idx="47">
                  <c:v>1845</c:v>
                </c:pt>
                <c:pt idx="48">
                  <c:v>1846</c:v>
                </c:pt>
                <c:pt idx="49">
                  <c:v>1847</c:v>
                </c:pt>
                <c:pt idx="50">
                  <c:v>1848</c:v>
                </c:pt>
                <c:pt idx="51">
                  <c:v>1849</c:v>
                </c:pt>
                <c:pt idx="52">
                  <c:v>1850</c:v>
                </c:pt>
                <c:pt idx="53">
                  <c:v>1851</c:v>
                </c:pt>
                <c:pt idx="54">
                  <c:v>1852</c:v>
                </c:pt>
                <c:pt idx="55">
                  <c:v>1853</c:v>
                </c:pt>
                <c:pt idx="56">
                  <c:v>1854</c:v>
                </c:pt>
                <c:pt idx="57">
                  <c:v>1855</c:v>
                </c:pt>
                <c:pt idx="58">
                  <c:v>1856</c:v>
                </c:pt>
                <c:pt idx="59">
                  <c:v>1857</c:v>
                </c:pt>
                <c:pt idx="60">
                  <c:v>1858</c:v>
                </c:pt>
                <c:pt idx="61">
                  <c:v>1859</c:v>
                </c:pt>
                <c:pt idx="62">
                  <c:v>1860</c:v>
                </c:pt>
                <c:pt idx="63">
                  <c:v>1861</c:v>
                </c:pt>
                <c:pt idx="64">
                  <c:v>1862</c:v>
                </c:pt>
                <c:pt idx="65">
                  <c:v>1863</c:v>
                </c:pt>
                <c:pt idx="66">
                  <c:v>1864</c:v>
                </c:pt>
                <c:pt idx="67">
                  <c:v>1865</c:v>
                </c:pt>
                <c:pt idx="68">
                  <c:v>1866</c:v>
                </c:pt>
                <c:pt idx="69">
                  <c:v>1867</c:v>
                </c:pt>
                <c:pt idx="70">
                  <c:v>1868</c:v>
                </c:pt>
                <c:pt idx="71">
                  <c:v>1869</c:v>
                </c:pt>
                <c:pt idx="72">
                  <c:v>1870</c:v>
                </c:pt>
                <c:pt idx="73">
                  <c:v>1871</c:v>
                </c:pt>
                <c:pt idx="74">
                  <c:v>1872</c:v>
                </c:pt>
                <c:pt idx="75">
                  <c:v>1873</c:v>
                </c:pt>
                <c:pt idx="76">
                  <c:v>1874</c:v>
                </c:pt>
                <c:pt idx="77">
                  <c:v>1875</c:v>
                </c:pt>
                <c:pt idx="78">
                  <c:v>1876</c:v>
                </c:pt>
                <c:pt idx="79">
                  <c:v>1877</c:v>
                </c:pt>
                <c:pt idx="80">
                  <c:v>1878</c:v>
                </c:pt>
                <c:pt idx="81">
                  <c:v>1879</c:v>
                </c:pt>
                <c:pt idx="82">
                  <c:v>1880</c:v>
                </c:pt>
                <c:pt idx="83">
                  <c:v>1881</c:v>
                </c:pt>
                <c:pt idx="84">
                  <c:v>1882</c:v>
                </c:pt>
                <c:pt idx="85">
                  <c:v>1883</c:v>
                </c:pt>
                <c:pt idx="86">
                  <c:v>1884</c:v>
                </c:pt>
                <c:pt idx="87">
                  <c:v>1885</c:v>
                </c:pt>
                <c:pt idx="88">
                  <c:v>1886</c:v>
                </c:pt>
                <c:pt idx="89">
                  <c:v>1887</c:v>
                </c:pt>
                <c:pt idx="90">
                  <c:v>1888</c:v>
                </c:pt>
                <c:pt idx="91">
                  <c:v>1889</c:v>
                </c:pt>
                <c:pt idx="92">
                  <c:v>1890</c:v>
                </c:pt>
                <c:pt idx="93">
                  <c:v>1891</c:v>
                </c:pt>
                <c:pt idx="94">
                  <c:v>1892</c:v>
                </c:pt>
                <c:pt idx="95">
                  <c:v>1893</c:v>
                </c:pt>
                <c:pt idx="96">
                  <c:v>1894</c:v>
                </c:pt>
                <c:pt idx="97">
                  <c:v>1895</c:v>
                </c:pt>
                <c:pt idx="98">
                  <c:v>1896</c:v>
                </c:pt>
                <c:pt idx="99">
                  <c:v>1897</c:v>
                </c:pt>
                <c:pt idx="100">
                  <c:v>1898</c:v>
                </c:pt>
                <c:pt idx="101">
                  <c:v>1899</c:v>
                </c:pt>
                <c:pt idx="102">
                  <c:v>1900</c:v>
                </c:pt>
                <c:pt idx="103">
                  <c:v>1901</c:v>
                </c:pt>
                <c:pt idx="104">
                  <c:v>1902</c:v>
                </c:pt>
                <c:pt idx="105">
                  <c:v>1903</c:v>
                </c:pt>
                <c:pt idx="106">
                  <c:v>1904</c:v>
                </c:pt>
                <c:pt idx="107">
                  <c:v>1905</c:v>
                </c:pt>
                <c:pt idx="108">
                  <c:v>1906</c:v>
                </c:pt>
                <c:pt idx="109">
                  <c:v>1907</c:v>
                </c:pt>
                <c:pt idx="110">
                  <c:v>1908</c:v>
                </c:pt>
                <c:pt idx="111">
                  <c:v>1909</c:v>
                </c:pt>
                <c:pt idx="112">
                  <c:v>1910</c:v>
                </c:pt>
                <c:pt idx="113">
                  <c:v>1911</c:v>
                </c:pt>
                <c:pt idx="114">
                  <c:v>1912</c:v>
                </c:pt>
                <c:pt idx="115">
                  <c:v>1913</c:v>
                </c:pt>
                <c:pt idx="116">
                  <c:v>1914</c:v>
                </c:pt>
                <c:pt idx="117">
                  <c:v>1915</c:v>
                </c:pt>
                <c:pt idx="118">
                  <c:v>1916</c:v>
                </c:pt>
                <c:pt idx="119">
                  <c:v>1917</c:v>
                </c:pt>
                <c:pt idx="120">
                  <c:v>1918</c:v>
                </c:pt>
                <c:pt idx="121">
                  <c:v>1919</c:v>
                </c:pt>
                <c:pt idx="122">
                  <c:v>1920</c:v>
                </c:pt>
                <c:pt idx="123">
                  <c:v>1921</c:v>
                </c:pt>
                <c:pt idx="124">
                  <c:v>1922</c:v>
                </c:pt>
                <c:pt idx="125">
                  <c:v>1923</c:v>
                </c:pt>
                <c:pt idx="126">
                  <c:v>1924</c:v>
                </c:pt>
                <c:pt idx="127">
                  <c:v>1925</c:v>
                </c:pt>
                <c:pt idx="128">
                  <c:v>1926</c:v>
                </c:pt>
                <c:pt idx="129">
                  <c:v>1927</c:v>
                </c:pt>
                <c:pt idx="130">
                  <c:v>1928</c:v>
                </c:pt>
                <c:pt idx="131">
                  <c:v>1929</c:v>
                </c:pt>
                <c:pt idx="132">
                  <c:v>1930</c:v>
                </c:pt>
                <c:pt idx="133">
                  <c:v>1931</c:v>
                </c:pt>
                <c:pt idx="134">
                  <c:v>1932</c:v>
                </c:pt>
                <c:pt idx="135">
                  <c:v>1933</c:v>
                </c:pt>
                <c:pt idx="136">
                  <c:v>1934</c:v>
                </c:pt>
                <c:pt idx="137">
                  <c:v>1935</c:v>
                </c:pt>
                <c:pt idx="138">
                  <c:v>1936</c:v>
                </c:pt>
                <c:pt idx="139">
                  <c:v>1937</c:v>
                </c:pt>
                <c:pt idx="140">
                  <c:v>1938</c:v>
                </c:pt>
                <c:pt idx="141">
                  <c:v>1939</c:v>
                </c:pt>
                <c:pt idx="142">
                  <c:v>1940</c:v>
                </c:pt>
                <c:pt idx="143">
                  <c:v>1941</c:v>
                </c:pt>
                <c:pt idx="144">
                  <c:v>1942</c:v>
                </c:pt>
                <c:pt idx="145">
                  <c:v>1943</c:v>
                </c:pt>
                <c:pt idx="146">
                  <c:v>1944</c:v>
                </c:pt>
                <c:pt idx="147">
                  <c:v>1945</c:v>
                </c:pt>
                <c:pt idx="148">
                  <c:v>1946</c:v>
                </c:pt>
                <c:pt idx="149">
                  <c:v>1947</c:v>
                </c:pt>
                <c:pt idx="150">
                  <c:v>1948</c:v>
                </c:pt>
                <c:pt idx="151">
                  <c:v>1949</c:v>
                </c:pt>
                <c:pt idx="152">
                  <c:v>1950</c:v>
                </c:pt>
                <c:pt idx="153">
                  <c:v>1951</c:v>
                </c:pt>
                <c:pt idx="154">
                  <c:v>1952</c:v>
                </c:pt>
                <c:pt idx="155">
                  <c:v>1953</c:v>
                </c:pt>
                <c:pt idx="156">
                  <c:v>1954</c:v>
                </c:pt>
                <c:pt idx="157">
                  <c:v>1955</c:v>
                </c:pt>
                <c:pt idx="158">
                  <c:v>1956</c:v>
                </c:pt>
                <c:pt idx="159">
                  <c:v>1957</c:v>
                </c:pt>
                <c:pt idx="160">
                  <c:v>1958</c:v>
                </c:pt>
                <c:pt idx="161">
                  <c:v>1959</c:v>
                </c:pt>
                <c:pt idx="162">
                  <c:v>1960</c:v>
                </c:pt>
                <c:pt idx="163">
                  <c:v>1961</c:v>
                </c:pt>
                <c:pt idx="164">
                  <c:v>1962</c:v>
                </c:pt>
                <c:pt idx="165">
                  <c:v>1963</c:v>
                </c:pt>
                <c:pt idx="166">
                  <c:v>1964</c:v>
                </c:pt>
                <c:pt idx="167">
                  <c:v>1965</c:v>
                </c:pt>
                <c:pt idx="168">
                  <c:v>1966</c:v>
                </c:pt>
                <c:pt idx="169">
                  <c:v>1967</c:v>
                </c:pt>
                <c:pt idx="170">
                  <c:v>1968</c:v>
                </c:pt>
                <c:pt idx="171">
                  <c:v>1969</c:v>
                </c:pt>
                <c:pt idx="172">
                  <c:v>1970</c:v>
                </c:pt>
                <c:pt idx="173">
                  <c:v>1971</c:v>
                </c:pt>
                <c:pt idx="174">
                  <c:v>1972</c:v>
                </c:pt>
                <c:pt idx="175">
                  <c:v>1973</c:v>
                </c:pt>
                <c:pt idx="176">
                  <c:v>1974</c:v>
                </c:pt>
                <c:pt idx="177">
                  <c:v>1975</c:v>
                </c:pt>
                <c:pt idx="178">
                  <c:v>1976</c:v>
                </c:pt>
                <c:pt idx="179">
                  <c:v>1977</c:v>
                </c:pt>
                <c:pt idx="180">
                  <c:v>1978</c:v>
                </c:pt>
                <c:pt idx="181">
                  <c:v>1979</c:v>
                </c:pt>
                <c:pt idx="182">
                  <c:v>1980</c:v>
                </c:pt>
                <c:pt idx="183">
                  <c:v>1981</c:v>
                </c:pt>
                <c:pt idx="184">
                  <c:v>1982</c:v>
                </c:pt>
                <c:pt idx="185">
                  <c:v>1983</c:v>
                </c:pt>
                <c:pt idx="186">
                  <c:v>1984</c:v>
                </c:pt>
                <c:pt idx="187">
                  <c:v>1985</c:v>
                </c:pt>
                <c:pt idx="188">
                  <c:v>1986</c:v>
                </c:pt>
                <c:pt idx="189">
                  <c:v>1987</c:v>
                </c:pt>
                <c:pt idx="190">
                  <c:v>1988</c:v>
                </c:pt>
                <c:pt idx="191">
                  <c:v>1989</c:v>
                </c:pt>
                <c:pt idx="192">
                  <c:v>1990</c:v>
                </c:pt>
                <c:pt idx="193">
                  <c:v>1991</c:v>
                </c:pt>
                <c:pt idx="194">
                  <c:v>1992</c:v>
                </c:pt>
                <c:pt idx="195">
                  <c:v>1993</c:v>
                </c:pt>
                <c:pt idx="196">
                  <c:v>1994</c:v>
                </c:pt>
                <c:pt idx="197">
                  <c:v>1995</c:v>
                </c:pt>
                <c:pt idx="198">
                  <c:v>1996</c:v>
                </c:pt>
                <c:pt idx="199">
                  <c:v>1997</c:v>
                </c:pt>
                <c:pt idx="200">
                  <c:v>1998</c:v>
                </c:pt>
                <c:pt idx="201">
                  <c:v>1999</c:v>
                </c:pt>
                <c:pt idx="202">
                  <c:v>2000</c:v>
                </c:pt>
                <c:pt idx="203">
                  <c:v>2001</c:v>
                </c:pt>
                <c:pt idx="204">
                  <c:v>2002</c:v>
                </c:pt>
                <c:pt idx="205">
                  <c:v>2003</c:v>
                </c:pt>
                <c:pt idx="206">
                  <c:v>2004</c:v>
                </c:pt>
                <c:pt idx="207">
                  <c:v>2005</c:v>
                </c:pt>
                <c:pt idx="208">
                  <c:v>2006</c:v>
                </c:pt>
                <c:pt idx="209">
                  <c:v>2007</c:v>
                </c:pt>
                <c:pt idx="210">
                  <c:v>2008</c:v>
                </c:pt>
                <c:pt idx="211">
                  <c:v>2009</c:v>
                </c:pt>
                <c:pt idx="212">
                  <c:v>2010</c:v>
                </c:pt>
                <c:pt idx="213">
                  <c:v>2011</c:v>
                </c:pt>
                <c:pt idx="214">
                  <c:v>2012</c:v>
                </c:pt>
                <c:pt idx="215">
                  <c:v>2013</c:v>
                </c:pt>
                <c:pt idx="216">
                  <c:v>2014</c:v>
                </c:pt>
              </c:numCache>
            </c:numRef>
          </c:cat>
          <c:val>
            <c:numRef>
              <c:f>Figurdata!$N$136:$N$352</c:f>
              <c:numCache>
                <c:formatCode>General</c:formatCode>
                <c:ptCount val="217"/>
                <c:pt idx="152" formatCode="0.00">
                  <c:v>43.003999999999998</c:v>
                </c:pt>
                <c:pt idx="153" formatCode="0.00">
                  <c:v>44.536249999999995</c:v>
                </c:pt>
                <c:pt idx="154" formatCode="0.00">
                  <c:v>46.0685</c:v>
                </c:pt>
                <c:pt idx="155" formatCode="0.00">
                  <c:v>47.600750000000005</c:v>
                </c:pt>
                <c:pt idx="156" formatCode="0.00">
                  <c:v>49.133000000000003</c:v>
                </c:pt>
                <c:pt idx="157" formatCode="0.00">
                  <c:v>49.133000000000003</c:v>
                </c:pt>
                <c:pt idx="158" formatCode="0.00">
                  <c:v>49.107256766624943</c:v>
                </c:pt>
                <c:pt idx="159" formatCode="0.00">
                  <c:v>49.081513533249883</c:v>
                </c:pt>
                <c:pt idx="160" formatCode="0.00">
                  <c:v>49.055770299874823</c:v>
                </c:pt>
                <c:pt idx="161" formatCode="0.00">
                  <c:v>49.030027066499763</c:v>
                </c:pt>
                <c:pt idx="162" formatCode="0.00">
                  <c:v>55.929213611016301</c:v>
                </c:pt>
                <c:pt idx="163" formatCode="0.00">
                  <c:v>56.840535629357376</c:v>
                </c:pt>
                <c:pt idx="164" formatCode="0.00">
                  <c:v>57.751857647698458</c:v>
                </c:pt>
                <c:pt idx="165" formatCode="0.00">
                  <c:v>58.815066669096382</c:v>
                </c:pt>
                <c:pt idx="166" formatCode="0.00">
                  <c:v>59.701074186927983</c:v>
                </c:pt>
                <c:pt idx="167" formatCode="0.00">
                  <c:v>60.587081704759584</c:v>
                </c:pt>
                <c:pt idx="168" formatCode="0.00">
                  <c:v>61.473089222591184</c:v>
                </c:pt>
                <c:pt idx="169" formatCode="0.00">
                  <c:v>62.359096740422792</c:v>
                </c:pt>
                <c:pt idx="170" formatCode="0.00">
                  <c:v>63.245104258254401</c:v>
                </c:pt>
                <c:pt idx="171" formatCode="0.00">
                  <c:v>64.131111776086001</c:v>
                </c:pt>
                <c:pt idx="172" formatCode="0.00">
                  <c:v>64.131111776086001</c:v>
                </c:pt>
                <c:pt idx="173" formatCode="0.00">
                  <c:v>65.014296108721595</c:v>
                </c:pt>
                <c:pt idx="174" formatCode="0.00">
                  <c:v>65.897480441357189</c:v>
                </c:pt>
                <c:pt idx="175" formatCode="0.00">
                  <c:v>66.780664773992783</c:v>
                </c:pt>
                <c:pt idx="176" formatCode="0.00">
                  <c:v>67.663849106628362</c:v>
                </c:pt>
                <c:pt idx="177" formatCode="0.00">
                  <c:v>68.547033439263956</c:v>
                </c:pt>
                <c:pt idx="178" formatCode="0.00">
                  <c:v>69.430217771899549</c:v>
                </c:pt>
                <c:pt idx="179" formatCode="0.00">
                  <c:v>70.313402104535129</c:v>
                </c:pt>
                <c:pt idx="180" formatCode="0.00">
                  <c:v>71.196586437170708</c:v>
                </c:pt>
                <c:pt idx="181" formatCode="0.00">
                  <c:v>72.079770769806302</c:v>
                </c:pt>
                <c:pt idx="182" formatCode="0.00">
                  <c:v>72.079770769806302</c:v>
                </c:pt>
                <c:pt idx="183" formatCode="0.00">
                  <c:v>73.47670003341598</c:v>
                </c:pt>
                <c:pt idx="184" formatCode="0.00">
                  <c:v>74.873629297025659</c:v>
                </c:pt>
                <c:pt idx="185" formatCode="0.00">
                  <c:v>76.270558560635351</c:v>
                </c:pt>
                <c:pt idx="186" formatCode="0.00">
                  <c:v>77.667487824245029</c:v>
                </c:pt>
                <c:pt idx="187" formatCode="0.00">
                  <c:v>77.667487824245029</c:v>
                </c:pt>
                <c:pt idx="188" formatCode="0.00">
                  <c:v>78.169674229548974</c:v>
                </c:pt>
                <c:pt idx="189" formatCode="0.00">
                  <c:v>78.671860634852919</c:v>
                </c:pt>
                <c:pt idx="190" formatCode="0.00">
                  <c:v>79.174047040156864</c:v>
                </c:pt>
                <c:pt idx="191" formatCode="0.00">
                  <c:v>79.676233445460795</c:v>
                </c:pt>
                <c:pt idx="192" formatCode="0.00">
                  <c:v>79.676233445460795</c:v>
                </c:pt>
                <c:pt idx="193" formatCode="0.00">
                  <c:v>80.028594319379351</c:v>
                </c:pt>
                <c:pt idx="194" formatCode="0.00">
                  <c:v>80.380955193297893</c:v>
                </c:pt>
                <c:pt idx="195" formatCode="0.00">
                  <c:v>80.733316067216435</c:v>
                </c:pt>
                <c:pt idx="196" formatCode="0.00">
                  <c:v>81.085676941134992</c:v>
                </c:pt>
                <c:pt idx="197" formatCode="0.00">
                  <c:v>81.085676941134992</c:v>
                </c:pt>
                <c:pt idx="198" formatCode="0.00">
                  <c:v>81.59764658519704</c:v>
                </c:pt>
                <c:pt idx="199" formatCode="0.00">
                  <c:v>82.109616229259089</c:v>
                </c:pt>
                <c:pt idx="200" formatCode="0.00">
                  <c:v>82.621585873321123</c:v>
                </c:pt>
                <c:pt idx="201" formatCode="0.00">
                  <c:v>83.133555517383172</c:v>
                </c:pt>
                <c:pt idx="202" formatCode="0.00">
                  <c:v>83.133555517383172</c:v>
                </c:pt>
                <c:pt idx="203" formatCode="0.00">
                  <c:v>83.429808865071081</c:v>
                </c:pt>
                <c:pt idx="204" formatCode="0.00">
                  <c:v>83.72606221275899</c:v>
                </c:pt>
                <c:pt idx="205" formatCode="0.00">
                  <c:v>84.022315560446884</c:v>
                </c:pt>
                <c:pt idx="206" formatCode="0.00">
                  <c:v>84.318568908134793</c:v>
                </c:pt>
                <c:pt idx="207" formatCode="0.00">
                  <c:v>84.318568908134793</c:v>
                </c:pt>
                <c:pt idx="208" formatCode="0.00">
                  <c:v>84.277551058371586</c:v>
                </c:pt>
                <c:pt idx="209" formatCode="0.00">
                  <c:v>84.236533208608378</c:v>
                </c:pt>
                <c:pt idx="210" formatCode="0.00">
                  <c:v>84.195515358845171</c:v>
                </c:pt>
                <c:pt idx="211" formatCode="0.00">
                  <c:v>84.154497509081978</c:v>
                </c:pt>
                <c:pt idx="212" formatCode="0.00">
                  <c:v>84.11347965931877</c:v>
                </c:pt>
                <c:pt idx="213" formatCode="0.00">
                  <c:v>84.11347965931877</c:v>
                </c:pt>
                <c:pt idx="214" formatCode="0.00">
                  <c:v>84.393639883213595</c:v>
                </c:pt>
                <c:pt idx="215" formatCode="0.00">
                  <c:v>84.658863745867961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Figurdata!$O$1</c:f>
              <c:strCache>
                <c:ptCount val="1"/>
                <c:pt idx="0">
                  <c:v>Sverige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Figurdata!$F$136:$F$352</c:f>
              <c:numCache>
                <c:formatCode>General</c:formatCode>
                <c:ptCount val="217"/>
                <c:pt idx="0">
                  <c:v>1798</c:v>
                </c:pt>
                <c:pt idx="1">
                  <c:v>1799</c:v>
                </c:pt>
                <c:pt idx="2">
                  <c:v>1800</c:v>
                </c:pt>
                <c:pt idx="3">
                  <c:v>1801</c:v>
                </c:pt>
                <c:pt idx="4">
                  <c:v>1802</c:v>
                </c:pt>
                <c:pt idx="5">
                  <c:v>1803</c:v>
                </c:pt>
                <c:pt idx="6">
                  <c:v>1804</c:v>
                </c:pt>
                <c:pt idx="7">
                  <c:v>1805</c:v>
                </c:pt>
                <c:pt idx="8">
                  <c:v>1806</c:v>
                </c:pt>
                <c:pt idx="9">
                  <c:v>1807</c:v>
                </c:pt>
                <c:pt idx="10">
                  <c:v>1808</c:v>
                </c:pt>
                <c:pt idx="11">
                  <c:v>1809</c:v>
                </c:pt>
                <c:pt idx="12">
                  <c:v>1810</c:v>
                </c:pt>
                <c:pt idx="13">
                  <c:v>1811</c:v>
                </c:pt>
                <c:pt idx="14">
                  <c:v>1812</c:v>
                </c:pt>
                <c:pt idx="15">
                  <c:v>1813</c:v>
                </c:pt>
                <c:pt idx="16">
                  <c:v>1814</c:v>
                </c:pt>
                <c:pt idx="17">
                  <c:v>1815</c:v>
                </c:pt>
                <c:pt idx="18">
                  <c:v>1816</c:v>
                </c:pt>
                <c:pt idx="19">
                  <c:v>1817</c:v>
                </c:pt>
                <c:pt idx="20">
                  <c:v>1818</c:v>
                </c:pt>
                <c:pt idx="21">
                  <c:v>1819</c:v>
                </c:pt>
                <c:pt idx="22">
                  <c:v>1820</c:v>
                </c:pt>
                <c:pt idx="23">
                  <c:v>1821</c:v>
                </c:pt>
                <c:pt idx="24">
                  <c:v>1822</c:v>
                </c:pt>
                <c:pt idx="25">
                  <c:v>1823</c:v>
                </c:pt>
                <c:pt idx="26">
                  <c:v>1824</c:v>
                </c:pt>
                <c:pt idx="27">
                  <c:v>1825</c:v>
                </c:pt>
                <c:pt idx="28">
                  <c:v>1826</c:v>
                </c:pt>
                <c:pt idx="29">
                  <c:v>1827</c:v>
                </c:pt>
                <c:pt idx="30">
                  <c:v>1828</c:v>
                </c:pt>
                <c:pt idx="31">
                  <c:v>1829</c:v>
                </c:pt>
                <c:pt idx="32">
                  <c:v>1830</c:v>
                </c:pt>
                <c:pt idx="33">
                  <c:v>1831</c:v>
                </c:pt>
                <c:pt idx="34">
                  <c:v>1832</c:v>
                </c:pt>
                <c:pt idx="35">
                  <c:v>1833</c:v>
                </c:pt>
                <c:pt idx="36">
                  <c:v>1834</c:v>
                </c:pt>
                <c:pt idx="37">
                  <c:v>1835</c:v>
                </c:pt>
                <c:pt idx="38">
                  <c:v>1836</c:v>
                </c:pt>
                <c:pt idx="39">
                  <c:v>1837</c:v>
                </c:pt>
                <c:pt idx="40">
                  <c:v>1838</c:v>
                </c:pt>
                <c:pt idx="41">
                  <c:v>1839</c:v>
                </c:pt>
                <c:pt idx="42">
                  <c:v>1840</c:v>
                </c:pt>
                <c:pt idx="43">
                  <c:v>1841</c:v>
                </c:pt>
                <c:pt idx="44">
                  <c:v>1842</c:v>
                </c:pt>
                <c:pt idx="45">
                  <c:v>1843</c:v>
                </c:pt>
                <c:pt idx="46">
                  <c:v>1844</c:v>
                </c:pt>
                <c:pt idx="47">
                  <c:v>1845</c:v>
                </c:pt>
                <c:pt idx="48">
                  <c:v>1846</c:v>
                </c:pt>
                <c:pt idx="49">
                  <c:v>1847</c:v>
                </c:pt>
                <c:pt idx="50">
                  <c:v>1848</c:v>
                </c:pt>
                <c:pt idx="51">
                  <c:v>1849</c:v>
                </c:pt>
                <c:pt idx="52">
                  <c:v>1850</c:v>
                </c:pt>
                <c:pt idx="53">
                  <c:v>1851</c:v>
                </c:pt>
                <c:pt idx="54">
                  <c:v>1852</c:v>
                </c:pt>
                <c:pt idx="55">
                  <c:v>1853</c:v>
                </c:pt>
                <c:pt idx="56">
                  <c:v>1854</c:v>
                </c:pt>
                <c:pt idx="57">
                  <c:v>1855</c:v>
                </c:pt>
                <c:pt idx="58">
                  <c:v>1856</c:v>
                </c:pt>
                <c:pt idx="59">
                  <c:v>1857</c:v>
                </c:pt>
                <c:pt idx="60">
                  <c:v>1858</c:v>
                </c:pt>
                <c:pt idx="61">
                  <c:v>1859</c:v>
                </c:pt>
                <c:pt idx="62">
                  <c:v>1860</c:v>
                </c:pt>
                <c:pt idx="63">
                  <c:v>1861</c:v>
                </c:pt>
                <c:pt idx="64">
                  <c:v>1862</c:v>
                </c:pt>
                <c:pt idx="65">
                  <c:v>1863</c:v>
                </c:pt>
                <c:pt idx="66">
                  <c:v>1864</c:v>
                </c:pt>
                <c:pt idx="67">
                  <c:v>1865</c:v>
                </c:pt>
                <c:pt idx="68">
                  <c:v>1866</c:v>
                </c:pt>
                <c:pt idx="69">
                  <c:v>1867</c:v>
                </c:pt>
                <c:pt idx="70">
                  <c:v>1868</c:v>
                </c:pt>
                <c:pt idx="71">
                  <c:v>1869</c:v>
                </c:pt>
                <c:pt idx="72">
                  <c:v>1870</c:v>
                </c:pt>
                <c:pt idx="73">
                  <c:v>1871</c:v>
                </c:pt>
                <c:pt idx="74">
                  <c:v>1872</c:v>
                </c:pt>
                <c:pt idx="75">
                  <c:v>1873</c:v>
                </c:pt>
                <c:pt idx="76">
                  <c:v>1874</c:v>
                </c:pt>
                <c:pt idx="77">
                  <c:v>1875</c:v>
                </c:pt>
                <c:pt idx="78">
                  <c:v>1876</c:v>
                </c:pt>
                <c:pt idx="79">
                  <c:v>1877</c:v>
                </c:pt>
                <c:pt idx="80">
                  <c:v>1878</c:v>
                </c:pt>
                <c:pt idx="81">
                  <c:v>1879</c:v>
                </c:pt>
                <c:pt idx="82">
                  <c:v>1880</c:v>
                </c:pt>
                <c:pt idx="83">
                  <c:v>1881</c:v>
                </c:pt>
                <c:pt idx="84">
                  <c:v>1882</c:v>
                </c:pt>
                <c:pt idx="85">
                  <c:v>1883</c:v>
                </c:pt>
                <c:pt idx="86">
                  <c:v>1884</c:v>
                </c:pt>
                <c:pt idx="87">
                  <c:v>1885</c:v>
                </c:pt>
                <c:pt idx="88">
                  <c:v>1886</c:v>
                </c:pt>
                <c:pt idx="89">
                  <c:v>1887</c:v>
                </c:pt>
                <c:pt idx="90">
                  <c:v>1888</c:v>
                </c:pt>
                <c:pt idx="91">
                  <c:v>1889</c:v>
                </c:pt>
                <c:pt idx="92">
                  <c:v>1890</c:v>
                </c:pt>
                <c:pt idx="93">
                  <c:v>1891</c:v>
                </c:pt>
                <c:pt idx="94">
                  <c:v>1892</c:v>
                </c:pt>
                <c:pt idx="95">
                  <c:v>1893</c:v>
                </c:pt>
                <c:pt idx="96">
                  <c:v>1894</c:v>
                </c:pt>
                <c:pt idx="97">
                  <c:v>1895</c:v>
                </c:pt>
                <c:pt idx="98">
                  <c:v>1896</c:v>
                </c:pt>
                <c:pt idx="99">
                  <c:v>1897</c:v>
                </c:pt>
                <c:pt idx="100">
                  <c:v>1898</c:v>
                </c:pt>
                <c:pt idx="101">
                  <c:v>1899</c:v>
                </c:pt>
                <c:pt idx="102">
                  <c:v>1900</c:v>
                </c:pt>
                <c:pt idx="103">
                  <c:v>1901</c:v>
                </c:pt>
                <c:pt idx="104">
                  <c:v>1902</c:v>
                </c:pt>
                <c:pt idx="105">
                  <c:v>1903</c:v>
                </c:pt>
                <c:pt idx="106">
                  <c:v>1904</c:v>
                </c:pt>
                <c:pt idx="107">
                  <c:v>1905</c:v>
                </c:pt>
                <c:pt idx="108">
                  <c:v>1906</c:v>
                </c:pt>
                <c:pt idx="109">
                  <c:v>1907</c:v>
                </c:pt>
                <c:pt idx="110">
                  <c:v>1908</c:v>
                </c:pt>
                <c:pt idx="111">
                  <c:v>1909</c:v>
                </c:pt>
                <c:pt idx="112">
                  <c:v>1910</c:v>
                </c:pt>
                <c:pt idx="113">
                  <c:v>1911</c:v>
                </c:pt>
                <c:pt idx="114">
                  <c:v>1912</c:v>
                </c:pt>
                <c:pt idx="115">
                  <c:v>1913</c:v>
                </c:pt>
                <c:pt idx="116">
                  <c:v>1914</c:v>
                </c:pt>
                <c:pt idx="117">
                  <c:v>1915</c:v>
                </c:pt>
                <c:pt idx="118">
                  <c:v>1916</c:v>
                </c:pt>
                <c:pt idx="119">
                  <c:v>1917</c:v>
                </c:pt>
                <c:pt idx="120">
                  <c:v>1918</c:v>
                </c:pt>
                <c:pt idx="121">
                  <c:v>1919</c:v>
                </c:pt>
                <c:pt idx="122">
                  <c:v>1920</c:v>
                </c:pt>
                <c:pt idx="123">
                  <c:v>1921</c:v>
                </c:pt>
                <c:pt idx="124">
                  <c:v>1922</c:v>
                </c:pt>
                <c:pt idx="125">
                  <c:v>1923</c:v>
                </c:pt>
                <c:pt idx="126">
                  <c:v>1924</c:v>
                </c:pt>
                <c:pt idx="127">
                  <c:v>1925</c:v>
                </c:pt>
                <c:pt idx="128">
                  <c:v>1926</c:v>
                </c:pt>
                <c:pt idx="129">
                  <c:v>1927</c:v>
                </c:pt>
                <c:pt idx="130">
                  <c:v>1928</c:v>
                </c:pt>
                <c:pt idx="131">
                  <c:v>1929</c:v>
                </c:pt>
                <c:pt idx="132">
                  <c:v>1930</c:v>
                </c:pt>
                <c:pt idx="133">
                  <c:v>1931</c:v>
                </c:pt>
                <c:pt idx="134">
                  <c:v>1932</c:v>
                </c:pt>
                <c:pt idx="135">
                  <c:v>1933</c:v>
                </c:pt>
                <c:pt idx="136">
                  <c:v>1934</c:v>
                </c:pt>
                <c:pt idx="137">
                  <c:v>1935</c:v>
                </c:pt>
                <c:pt idx="138">
                  <c:v>1936</c:v>
                </c:pt>
                <c:pt idx="139">
                  <c:v>1937</c:v>
                </c:pt>
                <c:pt idx="140">
                  <c:v>1938</c:v>
                </c:pt>
                <c:pt idx="141">
                  <c:v>1939</c:v>
                </c:pt>
                <c:pt idx="142">
                  <c:v>1940</c:v>
                </c:pt>
                <c:pt idx="143">
                  <c:v>1941</c:v>
                </c:pt>
                <c:pt idx="144">
                  <c:v>1942</c:v>
                </c:pt>
                <c:pt idx="145">
                  <c:v>1943</c:v>
                </c:pt>
                <c:pt idx="146">
                  <c:v>1944</c:v>
                </c:pt>
                <c:pt idx="147">
                  <c:v>1945</c:v>
                </c:pt>
                <c:pt idx="148">
                  <c:v>1946</c:v>
                </c:pt>
                <c:pt idx="149">
                  <c:v>1947</c:v>
                </c:pt>
                <c:pt idx="150">
                  <c:v>1948</c:v>
                </c:pt>
                <c:pt idx="151">
                  <c:v>1949</c:v>
                </c:pt>
                <c:pt idx="152">
                  <c:v>1950</c:v>
                </c:pt>
                <c:pt idx="153">
                  <c:v>1951</c:v>
                </c:pt>
                <c:pt idx="154">
                  <c:v>1952</c:v>
                </c:pt>
                <c:pt idx="155">
                  <c:v>1953</c:v>
                </c:pt>
                <c:pt idx="156">
                  <c:v>1954</c:v>
                </c:pt>
                <c:pt idx="157">
                  <c:v>1955</c:v>
                </c:pt>
                <c:pt idx="158">
                  <c:v>1956</c:v>
                </c:pt>
                <c:pt idx="159">
                  <c:v>1957</c:v>
                </c:pt>
                <c:pt idx="160">
                  <c:v>1958</c:v>
                </c:pt>
                <c:pt idx="161">
                  <c:v>1959</c:v>
                </c:pt>
                <c:pt idx="162">
                  <c:v>1960</c:v>
                </c:pt>
                <c:pt idx="163">
                  <c:v>1961</c:v>
                </c:pt>
                <c:pt idx="164">
                  <c:v>1962</c:v>
                </c:pt>
                <c:pt idx="165">
                  <c:v>1963</c:v>
                </c:pt>
                <c:pt idx="166">
                  <c:v>1964</c:v>
                </c:pt>
                <c:pt idx="167">
                  <c:v>1965</c:v>
                </c:pt>
                <c:pt idx="168">
                  <c:v>1966</c:v>
                </c:pt>
                <c:pt idx="169">
                  <c:v>1967</c:v>
                </c:pt>
                <c:pt idx="170">
                  <c:v>1968</c:v>
                </c:pt>
                <c:pt idx="171">
                  <c:v>1969</c:v>
                </c:pt>
                <c:pt idx="172">
                  <c:v>1970</c:v>
                </c:pt>
                <c:pt idx="173">
                  <c:v>1971</c:v>
                </c:pt>
                <c:pt idx="174">
                  <c:v>1972</c:v>
                </c:pt>
                <c:pt idx="175">
                  <c:v>1973</c:v>
                </c:pt>
                <c:pt idx="176">
                  <c:v>1974</c:v>
                </c:pt>
                <c:pt idx="177">
                  <c:v>1975</c:v>
                </c:pt>
                <c:pt idx="178">
                  <c:v>1976</c:v>
                </c:pt>
                <c:pt idx="179">
                  <c:v>1977</c:v>
                </c:pt>
                <c:pt idx="180">
                  <c:v>1978</c:v>
                </c:pt>
                <c:pt idx="181">
                  <c:v>1979</c:v>
                </c:pt>
                <c:pt idx="182">
                  <c:v>1980</c:v>
                </c:pt>
                <c:pt idx="183">
                  <c:v>1981</c:v>
                </c:pt>
                <c:pt idx="184">
                  <c:v>1982</c:v>
                </c:pt>
                <c:pt idx="185">
                  <c:v>1983</c:v>
                </c:pt>
                <c:pt idx="186">
                  <c:v>1984</c:v>
                </c:pt>
                <c:pt idx="187">
                  <c:v>1985</c:v>
                </c:pt>
                <c:pt idx="188">
                  <c:v>1986</c:v>
                </c:pt>
                <c:pt idx="189">
                  <c:v>1987</c:v>
                </c:pt>
                <c:pt idx="190">
                  <c:v>1988</c:v>
                </c:pt>
                <c:pt idx="191">
                  <c:v>1989</c:v>
                </c:pt>
                <c:pt idx="192">
                  <c:v>1990</c:v>
                </c:pt>
                <c:pt idx="193">
                  <c:v>1991</c:v>
                </c:pt>
                <c:pt idx="194">
                  <c:v>1992</c:v>
                </c:pt>
                <c:pt idx="195">
                  <c:v>1993</c:v>
                </c:pt>
                <c:pt idx="196">
                  <c:v>1994</c:v>
                </c:pt>
                <c:pt idx="197">
                  <c:v>1995</c:v>
                </c:pt>
                <c:pt idx="198">
                  <c:v>1996</c:v>
                </c:pt>
                <c:pt idx="199">
                  <c:v>1997</c:v>
                </c:pt>
                <c:pt idx="200">
                  <c:v>1998</c:v>
                </c:pt>
                <c:pt idx="201">
                  <c:v>1999</c:v>
                </c:pt>
                <c:pt idx="202">
                  <c:v>2000</c:v>
                </c:pt>
                <c:pt idx="203">
                  <c:v>2001</c:v>
                </c:pt>
                <c:pt idx="204">
                  <c:v>2002</c:v>
                </c:pt>
                <c:pt idx="205">
                  <c:v>2003</c:v>
                </c:pt>
                <c:pt idx="206">
                  <c:v>2004</c:v>
                </c:pt>
                <c:pt idx="207">
                  <c:v>2005</c:v>
                </c:pt>
                <c:pt idx="208">
                  <c:v>2006</c:v>
                </c:pt>
                <c:pt idx="209">
                  <c:v>2007</c:v>
                </c:pt>
                <c:pt idx="210">
                  <c:v>2008</c:v>
                </c:pt>
                <c:pt idx="211">
                  <c:v>2009</c:v>
                </c:pt>
                <c:pt idx="212">
                  <c:v>2010</c:v>
                </c:pt>
                <c:pt idx="213">
                  <c:v>2011</c:v>
                </c:pt>
                <c:pt idx="214">
                  <c:v>2012</c:v>
                </c:pt>
                <c:pt idx="215">
                  <c:v>2013</c:v>
                </c:pt>
                <c:pt idx="216">
                  <c:v>2014</c:v>
                </c:pt>
              </c:numCache>
            </c:numRef>
          </c:cat>
          <c:val>
            <c:numRef>
              <c:f>Figurdata!$O$136:$O$352</c:f>
              <c:numCache>
                <c:formatCode>General</c:formatCode>
                <c:ptCount val="217"/>
                <c:pt idx="2" formatCode="0.00">
                  <c:v>7.4</c:v>
                </c:pt>
                <c:pt idx="3" formatCode="0.00">
                  <c:v>7.6000000000000005</c:v>
                </c:pt>
                <c:pt idx="4" formatCode="0.00">
                  <c:v>7.8000000000000007</c:v>
                </c:pt>
                <c:pt idx="5" formatCode="0.00">
                  <c:v>8</c:v>
                </c:pt>
                <c:pt idx="6" formatCode="0.00">
                  <c:v>8.1999999999999993</c:v>
                </c:pt>
                <c:pt idx="7" formatCode="0.00">
                  <c:v>8.3999999999999986</c:v>
                </c:pt>
                <c:pt idx="8" formatCode="0.00">
                  <c:v>8.5999999999999979</c:v>
                </c:pt>
                <c:pt idx="9" formatCode="0.00">
                  <c:v>8.7999999999999972</c:v>
                </c:pt>
                <c:pt idx="10" formatCode="0.00">
                  <c:v>8.9999999999999964</c:v>
                </c:pt>
                <c:pt idx="11" formatCode="0.00">
                  <c:v>9.1999999999999975</c:v>
                </c:pt>
                <c:pt idx="12" formatCode="0.00">
                  <c:v>9.3999999999999986</c:v>
                </c:pt>
                <c:pt idx="13" formatCode="0.00">
                  <c:v>9.5999999999999979</c:v>
                </c:pt>
                <c:pt idx="14" formatCode="0.00">
                  <c:v>9.7999999999999972</c:v>
                </c:pt>
                <c:pt idx="15" formatCode="0.00">
                  <c:v>9.9999999999999982</c:v>
                </c:pt>
                <c:pt idx="16" formatCode="0.00">
                  <c:v>10.199999999999999</c:v>
                </c:pt>
                <c:pt idx="17" formatCode="0.00">
                  <c:v>10.399999999999999</c:v>
                </c:pt>
                <c:pt idx="18" formatCode="0.00">
                  <c:v>10.599999999999998</c:v>
                </c:pt>
                <c:pt idx="19" formatCode="0.00">
                  <c:v>10.799999999999999</c:v>
                </c:pt>
                <c:pt idx="20" formatCode="0.00">
                  <c:v>11</c:v>
                </c:pt>
                <c:pt idx="21" formatCode="0.00">
                  <c:v>11.2</c:v>
                </c:pt>
                <c:pt idx="22" formatCode="0.00">
                  <c:v>11.2</c:v>
                </c:pt>
                <c:pt idx="23" formatCode="0.00">
                  <c:v>11.315789473684211</c:v>
                </c:pt>
                <c:pt idx="24" formatCode="0.00">
                  <c:v>11.431578947368422</c:v>
                </c:pt>
                <c:pt idx="25" formatCode="0.00">
                  <c:v>11.547368421052633</c:v>
                </c:pt>
                <c:pt idx="26" formatCode="0.00">
                  <c:v>11.663157894736845</c:v>
                </c:pt>
                <c:pt idx="27" formatCode="0.00">
                  <c:v>11.778947368421054</c:v>
                </c:pt>
                <c:pt idx="28" formatCode="0.00">
                  <c:v>11.894736842105264</c:v>
                </c:pt>
                <c:pt idx="29" formatCode="0.00">
                  <c:v>12.010526315789475</c:v>
                </c:pt>
                <c:pt idx="30" formatCode="0.00">
                  <c:v>12.126315789473686</c:v>
                </c:pt>
                <c:pt idx="31" formatCode="0.00">
                  <c:v>12.242105263157896</c:v>
                </c:pt>
                <c:pt idx="32" formatCode="0.00">
                  <c:v>12.357894736842105</c:v>
                </c:pt>
                <c:pt idx="33" formatCode="0.00">
                  <c:v>12.473684210526317</c:v>
                </c:pt>
                <c:pt idx="34" formatCode="0.00">
                  <c:v>12.589473684210528</c:v>
                </c:pt>
                <c:pt idx="35" formatCode="0.00">
                  <c:v>12.705263157894738</c:v>
                </c:pt>
                <c:pt idx="36" formatCode="0.00">
                  <c:v>12.821052631578947</c:v>
                </c:pt>
                <c:pt idx="37" formatCode="0.00">
                  <c:v>12.936842105263159</c:v>
                </c:pt>
                <c:pt idx="38" formatCode="0.00">
                  <c:v>13.05263157894737</c:v>
                </c:pt>
                <c:pt idx="39" formatCode="0.00">
                  <c:v>13.168421052631579</c:v>
                </c:pt>
                <c:pt idx="40" formatCode="0.00">
                  <c:v>13.284210526315789</c:v>
                </c:pt>
                <c:pt idx="41" formatCode="0.00">
                  <c:v>13.4</c:v>
                </c:pt>
                <c:pt idx="42" formatCode="0.00">
                  <c:v>13.4</c:v>
                </c:pt>
                <c:pt idx="43" formatCode="0.00">
                  <c:v>13.41578947368421</c:v>
                </c:pt>
                <c:pt idx="44" formatCode="0.00">
                  <c:v>13.43157894736842</c:v>
                </c:pt>
                <c:pt idx="45" formatCode="0.00">
                  <c:v>13.44736842105263</c:v>
                </c:pt>
                <c:pt idx="46" formatCode="0.00">
                  <c:v>13.46315789473684</c:v>
                </c:pt>
                <c:pt idx="47" formatCode="0.00">
                  <c:v>13.47894736842105</c:v>
                </c:pt>
                <c:pt idx="48" formatCode="0.00">
                  <c:v>13.49473684210526</c:v>
                </c:pt>
                <c:pt idx="49" formatCode="0.00">
                  <c:v>13.51052631578947</c:v>
                </c:pt>
                <c:pt idx="50" formatCode="0.00">
                  <c:v>13.526315789473681</c:v>
                </c:pt>
                <c:pt idx="51" formatCode="0.00">
                  <c:v>13.542105263157891</c:v>
                </c:pt>
                <c:pt idx="52" formatCode="0.00">
                  <c:v>13.557894736842101</c:v>
                </c:pt>
                <c:pt idx="53" formatCode="0.00">
                  <c:v>13.573684210526313</c:v>
                </c:pt>
                <c:pt idx="54" formatCode="0.00">
                  <c:v>13.589473684210525</c:v>
                </c:pt>
                <c:pt idx="55" formatCode="0.00">
                  <c:v>13.605263157894735</c:v>
                </c:pt>
                <c:pt idx="56" formatCode="0.00">
                  <c:v>13.621052631578944</c:v>
                </c:pt>
                <c:pt idx="57" formatCode="0.00">
                  <c:v>13.636842105263156</c:v>
                </c:pt>
                <c:pt idx="58" formatCode="0.00">
                  <c:v>13.652631578947368</c:v>
                </c:pt>
                <c:pt idx="59" formatCode="0.00">
                  <c:v>13.668421052631578</c:v>
                </c:pt>
                <c:pt idx="60" formatCode="0.00">
                  <c:v>13.684210526315788</c:v>
                </c:pt>
                <c:pt idx="61" formatCode="0.00">
                  <c:v>13.7</c:v>
                </c:pt>
                <c:pt idx="62" formatCode="0.00">
                  <c:v>13.7</c:v>
                </c:pt>
                <c:pt idx="63" formatCode="0.00">
                  <c:v>14.005263157894737</c:v>
                </c:pt>
                <c:pt idx="64" formatCode="0.00">
                  <c:v>14.310526315789474</c:v>
                </c:pt>
                <c:pt idx="65" formatCode="0.00">
                  <c:v>14.615789473684211</c:v>
                </c:pt>
                <c:pt idx="66" formatCode="0.00">
                  <c:v>14.921052631578949</c:v>
                </c:pt>
                <c:pt idx="67" formatCode="0.00">
                  <c:v>15.226315789473686</c:v>
                </c:pt>
                <c:pt idx="68" formatCode="0.00">
                  <c:v>15.531578947368423</c:v>
                </c:pt>
                <c:pt idx="69" formatCode="0.00">
                  <c:v>15.836842105263161</c:v>
                </c:pt>
                <c:pt idx="70" formatCode="0.00">
                  <c:v>16.142105263157898</c:v>
                </c:pt>
                <c:pt idx="71" formatCode="0.00">
                  <c:v>16.447368421052634</c:v>
                </c:pt>
                <c:pt idx="72" formatCode="0.00">
                  <c:v>16.752631578947369</c:v>
                </c:pt>
                <c:pt idx="73" formatCode="0.00">
                  <c:v>17.057894736842105</c:v>
                </c:pt>
                <c:pt idx="74" formatCode="0.00">
                  <c:v>17.36315789473684</c:v>
                </c:pt>
                <c:pt idx="75" formatCode="0.00">
                  <c:v>17.668421052631576</c:v>
                </c:pt>
                <c:pt idx="76" formatCode="0.00">
                  <c:v>17.973684210526315</c:v>
                </c:pt>
                <c:pt idx="77" formatCode="0.00">
                  <c:v>18.278947368421051</c:v>
                </c:pt>
                <c:pt idx="78" formatCode="0.00">
                  <c:v>18.584210526315786</c:v>
                </c:pt>
                <c:pt idx="79" formatCode="0.00">
                  <c:v>18.889473684210525</c:v>
                </c:pt>
                <c:pt idx="80" formatCode="0.00">
                  <c:v>19.194736842105264</c:v>
                </c:pt>
                <c:pt idx="81" formatCode="0.00">
                  <c:v>19.5</c:v>
                </c:pt>
                <c:pt idx="82" formatCode="0.00">
                  <c:v>19.5</c:v>
                </c:pt>
                <c:pt idx="83" formatCode="0.00">
                  <c:v>20.131578947368421</c:v>
                </c:pt>
                <c:pt idx="84" formatCode="0.00">
                  <c:v>20.763157894736842</c:v>
                </c:pt>
                <c:pt idx="85" formatCode="0.00">
                  <c:v>21.394736842105264</c:v>
                </c:pt>
                <c:pt idx="86" formatCode="0.00">
                  <c:v>22.026315789473685</c:v>
                </c:pt>
                <c:pt idx="87" formatCode="0.00">
                  <c:v>22.657894736842106</c:v>
                </c:pt>
                <c:pt idx="88" formatCode="0.00">
                  <c:v>23.289473684210527</c:v>
                </c:pt>
                <c:pt idx="89" formatCode="0.00">
                  <c:v>23.921052631578949</c:v>
                </c:pt>
                <c:pt idx="90" formatCode="0.00">
                  <c:v>24.55263157894737</c:v>
                </c:pt>
                <c:pt idx="91" formatCode="0.00">
                  <c:v>25.184210526315791</c:v>
                </c:pt>
                <c:pt idx="92" formatCode="0.00">
                  <c:v>25.815789473684212</c:v>
                </c:pt>
                <c:pt idx="93" formatCode="0.00">
                  <c:v>26.447368421052634</c:v>
                </c:pt>
                <c:pt idx="94" formatCode="0.00">
                  <c:v>27.078947368421055</c:v>
                </c:pt>
                <c:pt idx="95" formatCode="0.00">
                  <c:v>27.710526315789476</c:v>
                </c:pt>
                <c:pt idx="96" formatCode="0.00">
                  <c:v>28.342105263157897</c:v>
                </c:pt>
                <c:pt idx="97" formatCode="0.00">
                  <c:v>28.973684210526319</c:v>
                </c:pt>
                <c:pt idx="98" formatCode="0.00">
                  <c:v>29.60526315789474</c:v>
                </c:pt>
                <c:pt idx="99" formatCode="0.00">
                  <c:v>30.236842105263161</c:v>
                </c:pt>
                <c:pt idx="100" formatCode="0.00">
                  <c:v>30.868421052631582</c:v>
                </c:pt>
                <c:pt idx="101" formatCode="0.00">
                  <c:v>31.5</c:v>
                </c:pt>
                <c:pt idx="102" formatCode="0.00">
                  <c:v>31.5</c:v>
                </c:pt>
                <c:pt idx="103" formatCode="0.00">
                  <c:v>32.221052631578949</c:v>
                </c:pt>
                <c:pt idx="104" formatCode="0.00">
                  <c:v>32.942105263157899</c:v>
                </c:pt>
                <c:pt idx="105" formatCode="0.00">
                  <c:v>33.663157894736848</c:v>
                </c:pt>
                <c:pt idx="106" formatCode="0.00">
                  <c:v>34.384210526315798</c:v>
                </c:pt>
                <c:pt idx="107" formatCode="0.00">
                  <c:v>35.105263157894747</c:v>
                </c:pt>
                <c:pt idx="108" formatCode="0.00">
                  <c:v>35.826315789473696</c:v>
                </c:pt>
                <c:pt idx="109" formatCode="0.00">
                  <c:v>36.547368421052646</c:v>
                </c:pt>
                <c:pt idx="110" formatCode="0.00">
                  <c:v>37.268421052631595</c:v>
                </c:pt>
                <c:pt idx="111" formatCode="0.00">
                  <c:v>37.989473684210544</c:v>
                </c:pt>
                <c:pt idx="112" formatCode="0.00">
                  <c:v>38.710526315789494</c:v>
                </c:pt>
                <c:pt idx="113" formatCode="0.00">
                  <c:v>39.431578947368436</c:v>
                </c:pt>
                <c:pt idx="114" formatCode="0.00">
                  <c:v>40.152631578947378</c:v>
                </c:pt>
                <c:pt idx="115" formatCode="0.00">
                  <c:v>40.873684210526328</c:v>
                </c:pt>
                <c:pt idx="116" formatCode="0.00">
                  <c:v>41.594736842105277</c:v>
                </c:pt>
                <c:pt idx="117" formatCode="0.00">
                  <c:v>42.31578947368422</c:v>
                </c:pt>
                <c:pt idx="118" formatCode="0.00">
                  <c:v>43.036842105263162</c:v>
                </c:pt>
                <c:pt idx="119" formatCode="0.00">
                  <c:v>43.757894736842111</c:v>
                </c:pt>
                <c:pt idx="120" formatCode="0.00">
                  <c:v>44.478947368421061</c:v>
                </c:pt>
                <c:pt idx="121" formatCode="0.00">
                  <c:v>45.2</c:v>
                </c:pt>
                <c:pt idx="122" formatCode="0.00">
                  <c:v>45.2</c:v>
                </c:pt>
                <c:pt idx="123" formatCode="0.00">
                  <c:v>45.56666666666667</c:v>
                </c:pt>
                <c:pt idx="124" formatCode="0.00">
                  <c:v>45.933333333333337</c:v>
                </c:pt>
                <c:pt idx="125" formatCode="0.00">
                  <c:v>46.300000000000004</c:v>
                </c:pt>
                <c:pt idx="126" formatCode="0.00">
                  <c:v>46.666666666666671</c:v>
                </c:pt>
                <c:pt idx="127" formatCode="0.00">
                  <c:v>47.033333333333339</c:v>
                </c:pt>
                <c:pt idx="128" formatCode="0.00">
                  <c:v>47.400000000000006</c:v>
                </c:pt>
                <c:pt idx="129" formatCode="0.00">
                  <c:v>47.766666666666673</c:v>
                </c:pt>
                <c:pt idx="130" formatCode="0.00">
                  <c:v>48.13333333333334</c:v>
                </c:pt>
                <c:pt idx="131" formatCode="0.00">
                  <c:v>48.5</c:v>
                </c:pt>
                <c:pt idx="132" formatCode="0.00">
                  <c:v>48.5</c:v>
                </c:pt>
                <c:pt idx="133" formatCode="0.00">
                  <c:v>49.355555555555554</c:v>
                </c:pt>
                <c:pt idx="134" formatCode="0.00">
                  <c:v>50.211111111111109</c:v>
                </c:pt>
                <c:pt idx="135" formatCode="0.00">
                  <c:v>51.066666666666663</c:v>
                </c:pt>
                <c:pt idx="136" formatCode="0.00">
                  <c:v>51.922222222222217</c:v>
                </c:pt>
                <c:pt idx="137" formatCode="0.00">
                  <c:v>52.777777777777771</c:v>
                </c:pt>
                <c:pt idx="138" formatCode="0.00">
                  <c:v>53.633333333333326</c:v>
                </c:pt>
                <c:pt idx="139" formatCode="0.00">
                  <c:v>54.488888888888887</c:v>
                </c:pt>
                <c:pt idx="140" formatCode="0.00">
                  <c:v>55.344444444444449</c:v>
                </c:pt>
                <c:pt idx="141" formatCode="0.00">
                  <c:v>56.2</c:v>
                </c:pt>
                <c:pt idx="142" formatCode="0.00">
                  <c:v>56.2</c:v>
                </c:pt>
                <c:pt idx="143" formatCode="0.00">
                  <c:v>57.311111111111117</c:v>
                </c:pt>
                <c:pt idx="144" formatCode="0.00">
                  <c:v>58.422222222222231</c:v>
                </c:pt>
                <c:pt idx="145" formatCode="0.00">
                  <c:v>59.533333333333339</c:v>
                </c:pt>
                <c:pt idx="146" formatCode="0.00">
                  <c:v>60.644444444444446</c:v>
                </c:pt>
                <c:pt idx="147" formatCode="0.00">
                  <c:v>61.75555555555556</c:v>
                </c:pt>
                <c:pt idx="148" formatCode="0.00">
                  <c:v>62.866666666666674</c:v>
                </c:pt>
                <c:pt idx="149" formatCode="0.00">
                  <c:v>63.977777777777781</c:v>
                </c:pt>
                <c:pt idx="150" formatCode="0.00">
                  <c:v>65.088888888888889</c:v>
                </c:pt>
                <c:pt idx="151" formatCode="0.00">
                  <c:v>66.2</c:v>
                </c:pt>
                <c:pt idx="152" formatCode="0.00">
                  <c:v>66.2</c:v>
                </c:pt>
                <c:pt idx="153" formatCode="0.00">
                  <c:v>66.933333333333337</c:v>
                </c:pt>
                <c:pt idx="154" formatCode="0.00">
                  <c:v>67.666666666666671</c:v>
                </c:pt>
                <c:pt idx="155" formatCode="0.00">
                  <c:v>68.400000000000006</c:v>
                </c:pt>
                <c:pt idx="156" formatCode="0.00">
                  <c:v>69.13333333333334</c:v>
                </c:pt>
                <c:pt idx="157" formatCode="0.00">
                  <c:v>69.866666666666674</c:v>
                </c:pt>
                <c:pt idx="158" formatCode="0.00">
                  <c:v>70.600000000000009</c:v>
                </c:pt>
                <c:pt idx="159" formatCode="0.00">
                  <c:v>71.333333333333343</c:v>
                </c:pt>
                <c:pt idx="160" formatCode="0.00">
                  <c:v>72.066666666666663</c:v>
                </c:pt>
                <c:pt idx="161" formatCode="0.00">
                  <c:v>72.8</c:v>
                </c:pt>
                <c:pt idx="162" formatCode="0.00">
                  <c:v>72.8</c:v>
                </c:pt>
                <c:pt idx="163" formatCode="0.00">
                  <c:v>73.75555555555556</c:v>
                </c:pt>
                <c:pt idx="164" formatCode="0.00">
                  <c:v>74.711111111111109</c:v>
                </c:pt>
                <c:pt idx="165" formatCode="0.00">
                  <c:v>75.666666666666671</c:v>
                </c:pt>
                <c:pt idx="166" formatCode="0.00">
                  <c:v>76.622222222222234</c:v>
                </c:pt>
                <c:pt idx="167" formatCode="0.00">
                  <c:v>77.577777777777783</c:v>
                </c:pt>
                <c:pt idx="168" formatCode="0.00">
                  <c:v>78.533333333333331</c:v>
                </c:pt>
                <c:pt idx="169" formatCode="0.00">
                  <c:v>79.488888888888894</c:v>
                </c:pt>
                <c:pt idx="170" formatCode="0.00">
                  <c:v>80.444444444444457</c:v>
                </c:pt>
                <c:pt idx="171" formatCode="0.00">
                  <c:v>81.400000000000006</c:v>
                </c:pt>
                <c:pt idx="172" formatCode="0.00">
                  <c:v>81.400000000000006</c:v>
                </c:pt>
                <c:pt idx="173" formatCode="0.00">
                  <c:v>81.588888888888889</c:v>
                </c:pt>
                <c:pt idx="174" formatCode="0.00">
                  <c:v>81.777777777777771</c:v>
                </c:pt>
                <c:pt idx="175" formatCode="0.00">
                  <c:v>81.966666666666654</c:v>
                </c:pt>
                <c:pt idx="176" formatCode="0.00">
                  <c:v>82.155555555555537</c:v>
                </c:pt>
                <c:pt idx="177" formatCode="0.00">
                  <c:v>82.344444444444434</c:v>
                </c:pt>
                <c:pt idx="178" formatCode="0.00">
                  <c:v>82.533333333333331</c:v>
                </c:pt>
                <c:pt idx="179" formatCode="0.00">
                  <c:v>82.722222222222214</c:v>
                </c:pt>
                <c:pt idx="180" formatCode="0.00">
                  <c:v>82.911111111111097</c:v>
                </c:pt>
                <c:pt idx="181" formatCode="0.00">
                  <c:v>83.1</c:v>
                </c:pt>
                <c:pt idx="182" formatCode="0.00">
                  <c:v>83.1</c:v>
                </c:pt>
                <c:pt idx="183" formatCode="0.00">
                  <c:v>83.133333333333326</c:v>
                </c:pt>
                <c:pt idx="184" formatCode="0.00">
                  <c:v>83.166666666666657</c:v>
                </c:pt>
                <c:pt idx="185" formatCode="0.00">
                  <c:v>83.199999999999989</c:v>
                </c:pt>
                <c:pt idx="186" formatCode="0.00">
                  <c:v>83.23333333333332</c:v>
                </c:pt>
                <c:pt idx="187" formatCode="0.00">
                  <c:v>83.266666666666652</c:v>
                </c:pt>
                <c:pt idx="188" formatCode="0.00">
                  <c:v>83.299999999999983</c:v>
                </c:pt>
                <c:pt idx="189" formatCode="0.00">
                  <c:v>83.333333333333329</c:v>
                </c:pt>
                <c:pt idx="190" formatCode="0.00">
                  <c:v>83.366666666666674</c:v>
                </c:pt>
                <c:pt idx="191" formatCode="0.00">
                  <c:v>83.4</c:v>
                </c:pt>
                <c:pt idx="192" formatCode="0.00">
                  <c:v>83.4</c:v>
                </c:pt>
                <c:pt idx="193" formatCode="0.00">
                  <c:v>83.525000000000006</c:v>
                </c:pt>
                <c:pt idx="194" formatCode="0.00">
                  <c:v>83.65</c:v>
                </c:pt>
                <c:pt idx="195" formatCode="0.00">
                  <c:v>83.775000000000006</c:v>
                </c:pt>
                <c:pt idx="196" formatCode="0.00">
                  <c:v>83.9</c:v>
                </c:pt>
                <c:pt idx="197" formatCode="0.00">
                  <c:v>83.9</c:v>
                </c:pt>
                <c:pt idx="198" formatCode="0.00">
                  <c:v>83.925000000000011</c:v>
                </c:pt>
                <c:pt idx="199" formatCode="0.00">
                  <c:v>83.95</c:v>
                </c:pt>
                <c:pt idx="200" formatCode="0.00">
                  <c:v>83.974999999999994</c:v>
                </c:pt>
                <c:pt idx="201" formatCode="0.00">
                  <c:v>84</c:v>
                </c:pt>
                <c:pt idx="202" formatCode="0.00">
                  <c:v>84</c:v>
                </c:pt>
                <c:pt idx="203" formatCode="0.00">
                  <c:v>84.1</c:v>
                </c:pt>
                <c:pt idx="204" formatCode="0.00">
                  <c:v>84.2</c:v>
                </c:pt>
                <c:pt idx="205" formatCode="0.00">
                  <c:v>84.300000000000011</c:v>
                </c:pt>
                <c:pt idx="206" formatCode="0.00">
                  <c:v>84.4</c:v>
                </c:pt>
                <c:pt idx="207" formatCode="0.00">
                  <c:v>84.4</c:v>
                </c:pt>
                <c:pt idx="208" formatCode="0.00">
                  <c:v>84.575000000000003</c:v>
                </c:pt>
                <c:pt idx="209" formatCode="0.00">
                  <c:v>84.75</c:v>
                </c:pt>
                <c:pt idx="210" formatCode="0.00">
                  <c:v>84.924999999999997</c:v>
                </c:pt>
                <c:pt idx="211" formatCode="0.00">
                  <c:v>85.1</c:v>
                </c:pt>
                <c:pt idx="212" formatCode="0.00">
                  <c:v>85.1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Figurdata!$P$1</c:f>
              <c:strCache>
                <c:ptCount val="1"/>
                <c:pt idx="0">
                  <c:v>Island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Figurdata!$F$136:$F$352</c:f>
              <c:numCache>
                <c:formatCode>General</c:formatCode>
                <c:ptCount val="217"/>
                <c:pt idx="0">
                  <c:v>1798</c:v>
                </c:pt>
                <c:pt idx="1">
                  <c:v>1799</c:v>
                </c:pt>
                <c:pt idx="2">
                  <c:v>1800</c:v>
                </c:pt>
                <c:pt idx="3">
                  <c:v>1801</c:v>
                </c:pt>
                <c:pt idx="4">
                  <c:v>1802</c:v>
                </c:pt>
                <c:pt idx="5">
                  <c:v>1803</c:v>
                </c:pt>
                <c:pt idx="6">
                  <c:v>1804</c:v>
                </c:pt>
                <c:pt idx="7">
                  <c:v>1805</c:v>
                </c:pt>
                <c:pt idx="8">
                  <c:v>1806</c:v>
                </c:pt>
                <c:pt idx="9">
                  <c:v>1807</c:v>
                </c:pt>
                <c:pt idx="10">
                  <c:v>1808</c:v>
                </c:pt>
                <c:pt idx="11">
                  <c:v>1809</c:v>
                </c:pt>
                <c:pt idx="12">
                  <c:v>1810</c:v>
                </c:pt>
                <c:pt idx="13">
                  <c:v>1811</c:v>
                </c:pt>
                <c:pt idx="14">
                  <c:v>1812</c:v>
                </c:pt>
                <c:pt idx="15">
                  <c:v>1813</c:v>
                </c:pt>
                <c:pt idx="16">
                  <c:v>1814</c:v>
                </c:pt>
                <c:pt idx="17">
                  <c:v>1815</c:v>
                </c:pt>
                <c:pt idx="18">
                  <c:v>1816</c:v>
                </c:pt>
                <c:pt idx="19">
                  <c:v>1817</c:v>
                </c:pt>
                <c:pt idx="20">
                  <c:v>1818</c:v>
                </c:pt>
                <c:pt idx="21">
                  <c:v>1819</c:v>
                </c:pt>
                <c:pt idx="22">
                  <c:v>1820</c:v>
                </c:pt>
                <c:pt idx="23">
                  <c:v>1821</c:v>
                </c:pt>
                <c:pt idx="24">
                  <c:v>1822</c:v>
                </c:pt>
                <c:pt idx="25">
                  <c:v>1823</c:v>
                </c:pt>
                <c:pt idx="26">
                  <c:v>1824</c:v>
                </c:pt>
                <c:pt idx="27">
                  <c:v>1825</c:v>
                </c:pt>
                <c:pt idx="28">
                  <c:v>1826</c:v>
                </c:pt>
                <c:pt idx="29">
                  <c:v>1827</c:v>
                </c:pt>
                <c:pt idx="30">
                  <c:v>1828</c:v>
                </c:pt>
                <c:pt idx="31">
                  <c:v>1829</c:v>
                </c:pt>
                <c:pt idx="32">
                  <c:v>1830</c:v>
                </c:pt>
                <c:pt idx="33">
                  <c:v>1831</c:v>
                </c:pt>
                <c:pt idx="34">
                  <c:v>1832</c:v>
                </c:pt>
                <c:pt idx="35">
                  <c:v>1833</c:v>
                </c:pt>
                <c:pt idx="36">
                  <c:v>1834</c:v>
                </c:pt>
                <c:pt idx="37">
                  <c:v>1835</c:v>
                </c:pt>
                <c:pt idx="38">
                  <c:v>1836</c:v>
                </c:pt>
                <c:pt idx="39">
                  <c:v>1837</c:v>
                </c:pt>
                <c:pt idx="40">
                  <c:v>1838</c:v>
                </c:pt>
                <c:pt idx="41">
                  <c:v>1839</c:v>
                </c:pt>
                <c:pt idx="42">
                  <c:v>1840</c:v>
                </c:pt>
                <c:pt idx="43">
                  <c:v>1841</c:v>
                </c:pt>
                <c:pt idx="44">
                  <c:v>1842</c:v>
                </c:pt>
                <c:pt idx="45">
                  <c:v>1843</c:v>
                </c:pt>
                <c:pt idx="46">
                  <c:v>1844</c:v>
                </c:pt>
                <c:pt idx="47">
                  <c:v>1845</c:v>
                </c:pt>
                <c:pt idx="48">
                  <c:v>1846</c:v>
                </c:pt>
                <c:pt idx="49">
                  <c:v>1847</c:v>
                </c:pt>
                <c:pt idx="50">
                  <c:v>1848</c:v>
                </c:pt>
                <c:pt idx="51">
                  <c:v>1849</c:v>
                </c:pt>
                <c:pt idx="52">
                  <c:v>1850</c:v>
                </c:pt>
                <c:pt idx="53">
                  <c:v>1851</c:v>
                </c:pt>
                <c:pt idx="54">
                  <c:v>1852</c:v>
                </c:pt>
                <c:pt idx="55">
                  <c:v>1853</c:v>
                </c:pt>
                <c:pt idx="56">
                  <c:v>1854</c:v>
                </c:pt>
                <c:pt idx="57">
                  <c:v>1855</c:v>
                </c:pt>
                <c:pt idx="58">
                  <c:v>1856</c:v>
                </c:pt>
                <c:pt idx="59">
                  <c:v>1857</c:v>
                </c:pt>
                <c:pt idx="60">
                  <c:v>1858</c:v>
                </c:pt>
                <c:pt idx="61">
                  <c:v>1859</c:v>
                </c:pt>
                <c:pt idx="62">
                  <c:v>1860</c:v>
                </c:pt>
                <c:pt idx="63">
                  <c:v>1861</c:v>
                </c:pt>
                <c:pt idx="64">
                  <c:v>1862</c:v>
                </c:pt>
                <c:pt idx="65">
                  <c:v>1863</c:v>
                </c:pt>
                <c:pt idx="66">
                  <c:v>1864</c:v>
                </c:pt>
                <c:pt idx="67">
                  <c:v>1865</c:v>
                </c:pt>
                <c:pt idx="68">
                  <c:v>1866</c:v>
                </c:pt>
                <c:pt idx="69">
                  <c:v>1867</c:v>
                </c:pt>
                <c:pt idx="70">
                  <c:v>1868</c:v>
                </c:pt>
                <c:pt idx="71">
                  <c:v>1869</c:v>
                </c:pt>
                <c:pt idx="72">
                  <c:v>1870</c:v>
                </c:pt>
                <c:pt idx="73">
                  <c:v>1871</c:v>
                </c:pt>
                <c:pt idx="74">
                  <c:v>1872</c:v>
                </c:pt>
                <c:pt idx="75">
                  <c:v>1873</c:v>
                </c:pt>
                <c:pt idx="76">
                  <c:v>1874</c:v>
                </c:pt>
                <c:pt idx="77">
                  <c:v>1875</c:v>
                </c:pt>
                <c:pt idx="78">
                  <c:v>1876</c:v>
                </c:pt>
                <c:pt idx="79">
                  <c:v>1877</c:v>
                </c:pt>
                <c:pt idx="80">
                  <c:v>1878</c:v>
                </c:pt>
                <c:pt idx="81">
                  <c:v>1879</c:v>
                </c:pt>
                <c:pt idx="82">
                  <c:v>1880</c:v>
                </c:pt>
                <c:pt idx="83">
                  <c:v>1881</c:v>
                </c:pt>
                <c:pt idx="84">
                  <c:v>1882</c:v>
                </c:pt>
                <c:pt idx="85">
                  <c:v>1883</c:v>
                </c:pt>
                <c:pt idx="86">
                  <c:v>1884</c:v>
                </c:pt>
                <c:pt idx="87">
                  <c:v>1885</c:v>
                </c:pt>
                <c:pt idx="88">
                  <c:v>1886</c:v>
                </c:pt>
                <c:pt idx="89">
                  <c:v>1887</c:v>
                </c:pt>
                <c:pt idx="90">
                  <c:v>1888</c:v>
                </c:pt>
                <c:pt idx="91">
                  <c:v>1889</c:v>
                </c:pt>
                <c:pt idx="92">
                  <c:v>1890</c:v>
                </c:pt>
                <c:pt idx="93">
                  <c:v>1891</c:v>
                </c:pt>
                <c:pt idx="94">
                  <c:v>1892</c:v>
                </c:pt>
                <c:pt idx="95">
                  <c:v>1893</c:v>
                </c:pt>
                <c:pt idx="96">
                  <c:v>1894</c:v>
                </c:pt>
                <c:pt idx="97">
                  <c:v>1895</c:v>
                </c:pt>
                <c:pt idx="98">
                  <c:v>1896</c:v>
                </c:pt>
                <c:pt idx="99">
                  <c:v>1897</c:v>
                </c:pt>
                <c:pt idx="100">
                  <c:v>1898</c:v>
                </c:pt>
                <c:pt idx="101">
                  <c:v>1899</c:v>
                </c:pt>
                <c:pt idx="102">
                  <c:v>1900</c:v>
                </c:pt>
                <c:pt idx="103">
                  <c:v>1901</c:v>
                </c:pt>
                <c:pt idx="104">
                  <c:v>1902</c:v>
                </c:pt>
                <c:pt idx="105">
                  <c:v>1903</c:v>
                </c:pt>
                <c:pt idx="106">
                  <c:v>1904</c:v>
                </c:pt>
                <c:pt idx="107">
                  <c:v>1905</c:v>
                </c:pt>
                <c:pt idx="108">
                  <c:v>1906</c:v>
                </c:pt>
                <c:pt idx="109">
                  <c:v>1907</c:v>
                </c:pt>
                <c:pt idx="110">
                  <c:v>1908</c:v>
                </c:pt>
                <c:pt idx="111">
                  <c:v>1909</c:v>
                </c:pt>
                <c:pt idx="112">
                  <c:v>1910</c:v>
                </c:pt>
                <c:pt idx="113">
                  <c:v>1911</c:v>
                </c:pt>
                <c:pt idx="114">
                  <c:v>1912</c:v>
                </c:pt>
                <c:pt idx="115">
                  <c:v>1913</c:v>
                </c:pt>
                <c:pt idx="116">
                  <c:v>1914</c:v>
                </c:pt>
                <c:pt idx="117">
                  <c:v>1915</c:v>
                </c:pt>
                <c:pt idx="118">
                  <c:v>1916</c:v>
                </c:pt>
                <c:pt idx="119">
                  <c:v>1917</c:v>
                </c:pt>
                <c:pt idx="120">
                  <c:v>1918</c:v>
                </c:pt>
                <c:pt idx="121">
                  <c:v>1919</c:v>
                </c:pt>
                <c:pt idx="122">
                  <c:v>1920</c:v>
                </c:pt>
                <c:pt idx="123">
                  <c:v>1921</c:v>
                </c:pt>
                <c:pt idx="124">
                  <c:v>1922</c:v>
                </c:pt>
                <c:pt idx="125">
                  <c:v>1923</c:v>
                </c:pt>
                <c:pt idx="126">
                  <c:v>1924</c:v>
                </c:pt>
                <c:pt idx="127">
                  <c:v>1925</c:v>
                </c:pt>
                <c:pt idx="128">
                  <c:v>1926</c:v>
                </c:pt>
                <c:pt idx="129">
                  <c:v>1927</c:v>
                </c:pt>
                <c:pt idx="130">
                  <c:v>1928</c:v>
                </c:pt>
                <c:pt idx="131">
                  <c:v>1929</c:v>
                </c:pt>
                <c:pt idx="132">
                  <c:v>1930</c:v>
                </c:pt>
                <c:pt idx="133">
                  <c:v>1931</c:v>
                </c:pt>
                <c:pt idx="134">
                  <c:v>1932</c:v>
                </c:pt>
                <c:pt idx="135">
                  <c:v>1933</c:v>
                </c:pt>
                <c:pt idx="136">
                  <c:v>1934</c:v>
                </c:pt>
                <c:pt idx="137">
                  <c:v>1935</c:v>
                </c:pt>
                <c:pt idx="138">
                  <c:v>1936</c:v>
                </c:pt>
                <c:pt idx="139">
                  <c:v>1937</c:v>
                </c:pt>
                <c:pt idx="140">
                  <c:v>1938</c:v>
                </c:pt>
                <c:pt idx="141">
                  <c:v>1939</c:v>
                </c:pt>
                <c:pt idx="142">
                  <c:v>1940</c:v>
                </c:pt>
                <c:pt idx="143">
                  <c:v>1941</c:v>
                </c:pt>
                <c:pt idx="144">
                  <c:v>1942</c:v>
                </c:pt>
                <c:pt idx="145">
                  <c:v>1943</c:v>
                </c:pt>
                <c:pt idx="146">
                  <c:v>1944</c:v>
                </c:pt>
                <c:pt idx="147">
                  <c:v>1945</c:v>
                </c:pt>
                <c:pt idx="148">
                  <c:v>1946</c:v>
                </c:pt>
                <c:pt idx="149">
                  <c:v>1947</c:v>
                </c:pt>
                <c:pt idx="150">
                  <c:v>1948</c:v>
                </c:pt>
                <c:pt idx="151">
                  <c:v>1949</c:v>
                </c:pt>
                <c:pt idx="152">
                  <c:v>1950</c:v>
                </c:pt>
                <c:pt idx="153">
                  <c:v>1951</c:v>
                </c:pt>
                <c:pt idx="154">
                  <c:v>1952</c:v>
                </c:pt>
                <c:pt idx="155">
                  <c:v>1953</c:v>
                </c:pt>
                <c:pt idx="156">
                  <c:v>1954</c:v>
                </c:pt>
                <c:pt idx="157">
                  <c:v>1955</c:v>
                </c:pt>
                <c:pt idx="158">
                  <c:v>1956</c:v>
                </c:pt>
                <c:pt idx="159">
                  <c:v>1957</c:v>
                </c:pt>
                <c:pt idx="160">
                  <c:v>1958</c:v>
                </c:pt>
                <c:pt idx="161">
                  <c:v>1959</c:v>
                </c:pt>
                <c:pt idx="162">
                  <c:v>1960</c:v>
                </c:pt>
                <c:pt idx="163">
                  <c:v>1961</c:v>
                </c:pt>
                <c:pt idx="164">
                  <c:v>1962</c:v>
                </c:pt>
                <c:pt idx="165">
                  <c:v>1963</c:v>
                </c:pt>
                <c:pt idx="166">
                  <c:v>1964</c:v>
                </c:pt>
                <c:pt idx="167">
                  <c:v>1965</c:v>
                </c:pt>
                <c:pt idx="168">
                  <c:v>1966</c:v>
                </c:pt>
                <c:pt idx="169">
                  <c:v>1967</c:v>
                </c:pt>
                <c:pt idx="170">
                  <c:v>1968</c:v>
                </c:pt>
                <c:pt idx="171">
                  <c:v>1969</c:v>
                </c:pt>
                <c:pt idx="172">
                  <c:v>1970</c:v>
                </c:pt>
                <c:pt idx="173">
                  <c:v>1971</c:v>
                </c:pt>
                <c:pt idx="174">
                  <c:v>1972</c:v>
                </c:pt>
                <c:pt idx="175">
                  <c:v>1973</c:v>
                </c:pt>
                <c:pt idx="176">
                  <c:v>1974</c:v>
                </c:pt>
                <c:pt idx="177">
                  <c:v>1975</c:v>
                </c:pt>
                <c:pt idx="178">
                  <c:v>1976</c:v>
                </c:pt>
                <c:pt idx="179">
                  <c:v>1977</c:v>
                </c:pt>
                <c:pt idx="180">
                  <c:v>1978</c:v>
                </c:pt>
                <c:pt idx="181">
                  <c:v>1979</c:v>
                </c:pt>
                <c:pt idx="182">
                  <c:v>1980</c:v>
                </c:pt>
                <c:pt idx="183">
                  <c:v>1981</c:v>
                </c:pt>
                <c:pt idx="184">
                  <c:v>1982</c:v>
                </c:pt>
                <c:pt idx="185">
                  <c:v>1983</c:v>
                </c:pt>
                <c:pt idx="186">
                  <c:v>1984</c:v>
                </c:pt>
                <c:pt idx="187">
                  <c:v>1985</c:v>
                </c:pt>
                <c:pt idx="188">
                  <c:v>1986</c:v>
                </c:pt>
                <c:pt idx="189">
                  <c:v>1987</c:v>
                </c:pt>
                <c:pt idx="190">
                  <c:v>1988</c:v>
                </c:pt>
                <c:pt idx="191">
                  <c:v>1989</c:v>
                </c:pt>
                <c:pt idx="192">
                  <c:v>1990</c:v>
                </c:pt>
                <c:pt idx="193">
                  <c:v>1991</c:v>
                </c:pt>
                <c:pt idx="194">
                  <c:v>1992</c:v>
                </c:pt>
                <c:pt idx="195">
                  <c:v>1993</c:v>
                </c:pt>
                <c:pt idx="196">
                  <c:v>1994</c:v>
                </c:pt>
                <c:pt idx="197">
                  <c:v>1995</c:v>
                </c:pt>
                <c:pt idx="198">
                  <c:v>1996</c:v>
                </c:pt>
                <c:pt idx="199">
                  <c:v>1997</c:v>
                </c:pt>
                <c:pt idx="200">
                  <c:v>1998</c:v>
                </c:pt>
                <c:pt idx="201">
                  <c:v>1999</c:v>
                </c:pt>
                <c:pt idx="202">
                  <c:v>2000</c:v>
                </c:pt>
                <c:pt idx="203">
                  <c:v>2001</c:v>
                </c:pt>
                <c:pt idx="204">
                  <c:v>2002</c:v>
                </c:pt>
                <c:pt idx="205">
                  <c:v>2003</c:v>
                </c:pt>
                <c:pt idx="206">
                  <c:v>2004</c:v>
                </c:pt>
                <c:pt idx="207">
                  <c:v>2005</c:v>
                </c:pt>
                <c:pt idx="208">
                  <c:v>2006</c:v>
                </c:pt>
                <c:pt idx="209">
                  <c:v>2007</c:v>
                </c:pt>
                <c:pt idx="210">
                  <c:v>2008</c:v>
                </c:pt>
                <c:pt idx="211">
                  <c:v>2009</c:v>
                </c:pt>
                <c:pt idx="212">
                  <c:v>2010</c:v>
                </c:pt>
                <c:pt idx="213">
                  <c:v>2011</c:v>
                </c:pt>
                <c:pt idx="214">
                  <c:v>2012</c:v>
                </c:pt>
                <c:pt idx="215">
                  <c:v>2013</c:v>
                </c:pt>
                <c:pt idx="216">
                  <c:v>2014</c:v>
                </c:pt>
              </c:numCache>
            </c:numRef>
          </c:cat>
          <c:val>
            <c:numRef>
              <c:f>Figurdata!$P$136:$P$352</c:f>
              <c:numCache>
                <c:formatCode>General</c:formatCode>
                <c:ptCount val="217"/>
                <c:pt idx="92" formatCode="0.00">
                  <c:v>12.051827935764942</c:v>
                </c:pt>
                <c:pt idx="93" formatCode="0.00">
                  <c:v>12.923872107907831</c:v>
                </c:pt>
                <c:pt idx="94" formatCode="0.00">
                  <c:v>13.79591628005072</c:v>
                </c:pt>
                <c:pt idx="95" formatCode="0.00">
                  <c:v>14.66796045219361</c:v>
                </c:pt>
                <c:pt idx="96" formatCode="0.00">
                  <c:v>15.540004624336499</c:v>
                </c:pt>
                <c:pt idx="97" formatCode="0.00">
                  <c:v>16.412048796479386</c:v>
                </c:pt>
                <c:pt idx="98" formatCode="0.00">
                  <c:v>17.284092968622275</c:v>
                </c:pt>
                <c:pt idx="99" formatCode="0.00">
                  <c:v>18.156137140765164</c:v>
                </c:pt>
                <c:pt idx="100" formatCode="0.00">
                  <c:v>19.028181312908053</c:v>
                </c:pt>
                <c:pt idx="101" formatCode="0.00">
                  <c:v>19.900225485050942</c:v>
                </c:pt>
                <c:pt idx="102" formatCode="0.00">
                  <c:v>20.772269657193831</c:v>
                </c:pt>
                <c:pt idx="103" formatCode="0.00">
                  <c:v>20.772269657193831</c:v>
                </c:pt>
                <c:pt idx="104" formatCode="0.00">
                  <c:v>22.421007893977077</c:v>
                </c:pt>
                <c:pt idx="105" formatCode="0.00">
                  <c:v>24.069746130760322</c:v>
                </c:pt>
                <c:pt idx="106" formatCode="0.00">
                  <c:v>25.718484367543567</c:v>
                </c:pt>
                <c:pt idx="107" formatCode="0.00">
                  <c:v>27.367222604326813</c:v>
                </c:pt>
                <c:pt idx="108" formatCode="0.00">
                  <c:v>29.015960841110058</c:v>
                </c:pt>
                <c:pt idx="109" formatCode="0.00">
                  <c:v>30.664699077893307</c:v>
                </c:pt>
                <c:pt idx="110" formatCode="0.00">
                  <c:v>32.313437314676555</c:v>
                </c:pt>
                <c:pt idx="111" formatCode="0.00">
                  <c:v>33.962175551459801</c:v>
                </c:pt>
                <c:pt idx="112" formatCode="0.00">
                  <c:v>33.962175551459801</c:v>
                </c:pt>
                <c:pt idx="113" formatCode="0.00">
                  <c:v>35.077536315863256</c:v>
                </c:pt>
                <c:pt idx="114" formatCode="0.00">
                  <c:v>36.192897080266718</c:v>
                </c:pt>
                <c:pt idx="115" formatCode="0.00">
                  <c:v>37.308257844670173</c:v>
                </c:pt>
                <c:pt idx="116" formatCode="0.00">
                  <c:v>38.423618609073628</c:v>
                </c:pt>
                <c:pt idx="117" formatCode="0.00">
                  <c:v>39.53897937347709</c:v>
                </c:pt>
                <c:pt idx="118" formatCode="0.00">
                  <c:v>40.654340137880553</c:v>
                </c:pt>
                <c:pt idx="119" formatCode="0.00">
                  <c:v>41.769700902284008</c:v>
                </c:pt>
                <c:pt idx="120" formatCode="0.00">
                  <c:v>42.885061666687463</c:v>
                </c:pt>
                <c:pt idx="121" formatCode="0.00">
                  <c:v>44.000422431090925</c:v>
                </c:pt>
                <c:pt idx="122" formatCode="0.00">
                  <c:v>44.000422431090925</c:v>
                </c:pt>
                <c:pt idx="123" formatCode="0.00">
                  <c:v>45.39258513166935</c:v>
                </c:pt>
                <c:pt idx="124" formatCode="0.00">
                  <c:v>46.784747832247774</c:v>
                </c:pt>
                <c:pt idx="125" formatCode="0.00">
                  <c:v>48.176910532826199</c:v>
                </c:pt>
                <c:pt idx="126" formatCode="0.00">
                  <c:v>49.569073233404623</c:v>
                </c:pt>
                <c:pt idx="127" formatCode="0.00">
                  <c:v>50.961235933983048</c:v>
                </c:pt>
                <c:pt idx="128" formatCode="0.00">
                  <c:v>52.353398634561472</c:v>
                </c:pt>
                <c:pt idx="129" formatCode="0.00">
                  <c:v>53.745561335139897</c:v>
                </c:pt>
                <c:pt idx="130" formatCode="0.00">
                  <c:v>55.137724035718321</c:v>
                </c:pt>
                <c:pt idx="131" formatCode="0.00">
                  <c:v>56.529886736296746</c:v>
                </c:pt>
                <c:pt idx="132" formatCode="0.00">
                  <c:v>56.529886736296746</c:v>
                </c:pt>
                <c:pt idx="133" formatCode="0.00">
                  <c:v>57.499722566364717</c:v>
                </c:pt>
                <c:pt idx="134" formatCode="0.00">
                  <c:v>58.469558396432689</c:v>
                </c:pt>
                <c:pt idx="135" formatCode="0.00">
                  <c:v>59.43939422650066</c:v>
                </c:pt>
                <c:pt idx="136" formatCode="0.00">
                  <c:v>60.409230056568632</c:v>
                </c:pt>
                <c:pt idx="137" formatCode="0.00">
                  <c:v>61.379065886636603</c:v>
                </c:pt>
                <c:pt idx="138" formatCode="0.00">
                  <c:v>62.348901716704574</c:v>
                </c:pt>
                <c:pt idx="139" formatCode="0.00">
                  <c:v>63.318737546772546</c:v>
                </c:pt>
                <c:pt idx="140" formatCode="0.00">
                  <c:v>64.288573376840517</c:v>
                </c:pt>
                <c:pt idx="141" formatCode="0.00">
                  <c:v>65.258409206908496</c:v>
                </c:pt>
                <c:pt idx="142" formatCode="0.00">
                  <c:v>65.258409206908496</c:v>
                </c:pt>
                <c:pt idx="143" formatCode="0.00">
                  <c:v>66.399697072807555</c:v>
                </c:pt>
                <c:pt idx="144" formatCode="0.00">
                  <c:v>67.540984938706615</c:v>
                </c:pt>
                <c:pt idx="145" formatCode="0.00">
                  <c:v>68.682272804605674</c:v>
                </c:pt>
                <c:pt idx="146" formatCode="0.00">
                  <c:v>69.823560670504733</c:v>
                </c:pt>
                <c:pt idx="147" formatCode="0.00">
                  <c:v>70.964848536403792</c:v>
                </c:pt>
                <c:pt idx="148" formatCode="0.00">
                  <c:v>72.106136402302837</c:v>
                </c:pt>
                <c:pt idx="149" formatCode="0.00">
                  <c:v>73.247424268201897</c:v>
                </c:pt>
                <c:pt idx="150" formatCode="0.00">
                  <c:v>74.388712134100956</c:v>
                </c:pt>
                <c:pt idx="151" formatCode="0.00">
                  <c:v>75.53</c:v>
                </c:pt>
                <c:pt idx="152" formatCode="0.00">
                  <c:v>75.53</c:v>
                </c:pt>
                <c:pt idx="153" formatCode="0.00">
                  <c:v>76.092222222222219</c:v>
                </c:pt>
                <c:pt idx="154" formatCode="0.00">
                  <c:v>76.654444444444437</c:v>
                </c:pt>
                <c:pt idx="155" formatCode="0.00">
                  <c:v>77.216666666666654</c:v>
                </c:pt>
                <c:pt idx="156" formatCode="0.00">
                  <c:v>77.778888888888872</c:v>
                </c:pt>
                <c:pt idx="157" formatCode="0.00">
                  <c:v>78.341111111111104</c:v>
                </c:pt>
                <c:pt idx="158" formatCode="0.00">
                  <c:v>78.903333333333336</c:v>
                </c:pt>
                <c:pt idx="159" formatCode="0.00">
                  <c:v>79.465555555555554</c:v>
                </c:pt>
                <c:pt idx="160" formatCode="0.00">
                  <c:v>80.027777777777771</c:v>
                </c:pt>
                <c:pt idx="161" formatCode="0.00">
                  <c:v>80.59</c:v>
                </c:pt>
                <c:pt idx="162" formatCode="0.00">
                  <c:v>80.59</c:v>
                </c:pt>
                <c:pt idx="163" formatCode="0.00">
                  <c:v>81.088888888888889</c:v>
                </c:pt>
                <c:pt idx="164" formatCode="0.00">
                  <c:v>81.587777777777774</c:v>
                </c:pt>
                <c:pt idx="165" formatCode="0.00">
                  <c:v>82.086666666666659</c:v>
                </c:pt>
                <c:pt idx="166" formatCode="0.00">
                  <c:v>82.585555555555544</c:v>
                </c:pt>
                <c:pt idx="167" formatCode="0.00">
                  <c:v>83.084444444444429</c:v>
                </c:pt>
                <c:pt idx="168" formatCode="0.00">
                  <c:v>83.583333333333314</c:v>
                </c:pt>
                <c:pt idx="169" formatCode="0.00">
                  <c:v>84.082222222222214</c:v>
                </c:pt>
                <c:pt idx="170" formatCode="0.00">
                  <c:v>84.581111111111113</c:v>
                </c:pt>
                <c:pt idx="171" formatCode="0.00">
                  <c:v>85.08</c:v>
                </c:pt>
                <c:pt idx="172" formatCode="0.00">
                  <c:v>85.08</c:v>
                </c:pt>
                <c:pt idx="173" formatCode="0.00">
                  <c:v>85.432222222222222</c:v>
                </c:pt>
                <c:pt idx="174" formatCode="0.00">
                  <c:v>85.784444444444446</c:v>
                </c:pt>
                <c:pt idx="175" formatCode="0.00">
                  <c:v>86.13666666666667</c:v>
                </c:pt>
                <c:pt idx="176" formatCode="0.00">
                  <c:v>86.488888888888894</c:v>
                </c:pt>
                <c:pt idx="177" formatCode="0.00">
                  <c:v>86.841111111111118</c:v>
                </c:pt>
                <c:pt idx="178" formatCode="0.00">
                  <c:v>87.193333333333342</c:v>
                </c:pt>
                <c:pt idx="179" formatCode="0.00">
                  <c:v>87.545555555555566</c:v>
                </c:pt>
                <c:pt idx="180" formatCode="0.00">
                  <c:v>87.897777777777776</c:v>
                </c:pt>
                <c:pt idx="181" formatCode="0.00">
                  <c:v>88.25</c:v>
                </c:pt>
                <c:pt idx="182" formatCode="0.00">
                  <c:v>88.25</c:v>
                </c:pt>
                <c:pt idx="183" formatCode="0.00">
                  <c:v>88.527777777777771</c:v>
                </c:pt>
                <c:pt idx="184" formatCode="0.00">
                  <c:v>88.805555555555543</c:v>
                </c:pt>
                <c:pt idx="185" formatCode="0.00">
                  <c:v>89.083333333333329</c:v>
                </c:pt>
                <c:pt idx="186" formatCode="0.00">
                  <c:v>89.361111111111114</c:v>
                </c:pt>
                <c:pt idx="187" formatCode="0.00">
                  <c:v>89.638888888888886</c:v>
                </c:pt>
                <c:pt idx="188" formatCode="0.00">
                  <c:v>89.916666666666657</c:v>
                </c:pt>
                <c:pt idx="189" formatCode="0.00">
                  <c:v>90.194444444444443</c:v>
                </c:pt>
                <c:pt idx="190" formatCode="0.00">
                  <c:v>90.472222222222229</c:v>
                </c:pt>
                <c:pt idx="191" formatCode="0.00">
                  <c:v>90.75</c:v>
                </c:pt>
                <c:pt idx="192" formatCode="0.00">
                  <c:v>90.75</c:v>
                </c:pt>
                <c:pt idx="193" formatCode="0.00">
                  <c:v>91.1</c:v>
                </c:pt>
                <c:pt idx="194" formatCode="0.00">
                  <c:v>91.2</c:v>
                </c:pt>
                <c:pt idx="195" formatCode="0.00">
                  <c:v>91.4</c:v>
                </c:pt>
                <c:pt idx="196" formatCode="0.00">
                  <c:v>91.5</c:v>
                </c:pt>
                <c:pt idx="197" formatCode="0.00">
                  <c:v>91.7</c:v>
                </c:pt>
                <c:pt idx="198" formatCode="0.00">
                  <c:v>91.9</c:v>
                </c:pt>
                <c:pt idx="199" formatCode="0.00">
                  <c:v>92.1</c:v>
                </c:pt>
                <c:pt idx="200" formatCode="0.00">
                  <c:v>92.2</c:v>
                </c:pt>
                <c:pt idx="201" formatCode="0.00">
                  <c:v>92.3</c:v>
                </c:pt>
                <c:pt idx="202" formatCode="0.00">
                  <c:v>92.3</c:v>
                </c:pt>
                <c:pt idx="203" formatCode="0.00">
                  <c:v>92.4</c:v>
                </c:pt>
                <c:pt idx="204" formatCode="0.00">
                  <c:v>92.6</c:v>
                </c:pt>
                <c:pt idx="205" formatCode="0.00">
                  <c:v>92.7</c:v>
                </c:pt>
                <c:pt idx="206" formatCode="0.00">
                  <c:v>92.7</c:v>
                </c:pt>
                <c:pt idx="207" formatCode="0.00">
                  <c:v>92.8</c:v>
                </c:pt>
                <c:pt idx="208" formatCode="0.00">
                  <c:v>92.6</c:v>
                </c:pt>
                <c:pt idx="209" formatCode="0.00">
                  <c:v>93.2</c:v>
                </c:pt>
                <c:pt idx="210" formatCode="0.00">
                  <c:v>93.5</c:v>
                </c:pt>
                <c:pt idx="211" formatCode="0.00">
                  <c:v>93.6</c:v>
                </c:pt>
                <c:pt idx="212" formatCode="0.00">
                  <c:v>93.6</c:v>
                </c:pt>
                <c:pt idx="213" formatCode="0.00">
                  <c:v>93.5</c:v>
                </c:pt>
                <c:pt idx="214" formatCode="0.00">
                  <c:v>93.5</c:v>
                </c:pt>
                <c:pt idx="215" formatCode="0.00">
                  <c:v>93.7</c:v>
                </c:pt>
                <c:pt idx="216" formatCode="0.00">
                  <c:v>93.8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Figurdata!$Q$1</c:f>
              <c:strCache>
                <c:ptCount val="1"/>
                <c:pt idx="0">
                  <c:v>Norge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Figurdata!$F$136:$F$352</c:f>
              <c:numCache>
                <c:formatCode>General</c:formatCode>
                <c:ptCount val="217"/>
                <c:pt idx="0">
                  <c:v>1798</c:v>
                </c:pt>
                <c:pt idx="1">
                  <c:v>1799</c:v>
                </c:pt>
                <c:pt idx="2">
                  <c:v>1800</c:v>
                </c:pt>
                <c:pt idx="3">
                  <c:v>1801</c:v>
                </c:pt>
                <c:pt idx="4">
                  <c:v>1802</c:v>
                </c:pt>
                <c:pt idx="5">
                  <c:v>1803</c:v>
                </c:pt>
                <c:pt idx="6">
                  <c:v>1804</c:v>
                </c:pt>
                <c:pt idx="7">
                  <c:v>1805</c:v>
                </c:pt>
                <c:pt idx="8">
                  <c:v>1806</c:v>
                </c:pt>
                <c:pt idx="9">
                  <c:v>1807</c:v>
                </c:pt>
                <c:pt idx="10">
                  <c:v>1808</c:v>
                </c:pt>
                <c:pt idx="11">
                  <c:v>1809</c:v>
                </c:pt>
                <c:pt idx="12">
                  <c:v>1810</c:v>
                </c:pt>
                <c:pt idx="13">
                  <c:v>1811</c:v>
                </c:pt>
                <c:pt idx="14">
                  <c:v>1812</c:v>
                </c:pt>
                <c:pt idx="15">
                  <c:v>1813</c:v>
                </c:pt>
                <c:pt idx="16">
                  <c:v>1814</c:v>
                </c:pt>
                <c:pt idx="17">
                  <c:v>1815</c:v>
                </c:pt>
                <c:pt idx="18">
                  <c:v>1816</c:v>
                </c:pt>
                <c:pt idx="19">
                  <c:v>1817</c:v>
                </c:pt>
                <c:pt idx="20">
                  <c:v>1818</c:v>
                </c:pt>
                <c:pt idx="21">
                  <c:v>1819</c:v>
                </c:pt>
                <c:pt idx="22">
                  <c:v>1820</c:v>
                </c:pt>
                <c:pt idx="23">
                  <c:v>1821</c:v>
                </c:pt>
                <c:pt idx="24">
                  <c:v>1822</c:v>
                </c:pt>
                <c:pt idx="25">
                  <c:v>1823</c:v>
                </c:pt>
                <c:pt idx="26">
                  <c:v>1824</c:v>
                </c:pt>
                <c:pt idx="27">
                  <c:v>1825</c:v>
                </c:pt>
                <c:pt idx="28">
                  <c:v>1826</c:v>
                </c:pt>
                <c:pt idx="29">
                  <c:v>1827</c:v>
                </c:pt>
                <c:pt idx="30">
                  <c:v>1828</c:v>
                </c:pt>
                <c:pt idx="31">
                  <c:v>1829</c:v>
                </c:pt>
                <c:pt idx="32">
                  <c:v>1830</c:v>
                </c:pt>
                <c:pt idx="33">
                  <c:v>1831</c:v>
                </c:pt>
                <c:pt idx="34">
                  <c:v>1832</c:v>
                </c:pt>
                <c:pt idx="35">
                  <c:v>1833</c:v>
                </c:pt>
                <c:pt idx="36">
                  <c:v>1834</c:v>
                </c:pt>
                <c:pt idx="37">
                  <c:v>1835</c:v>
                </c:pt>
                <c:pt idx="38">
                  <c:v>1836</c:v>
                </c:pt>
                <c:pt idx="39">
                  <c:v>1837</c:v>
                </c:pt>
                <c:pt idx="40">
                  <c:v>1838</c:v>
                </c:pt>
                <c:pt idx="41">
                  <c:v>1839</c:v>
                </c:pt>
                <c:pt idx="42">
                  <c:v>1840</c:v>
                </c:pt>
                <c:pt idx="43">
                  <c:v>1841</c:v>
                </c:pt>
                <c:pt idx="44">
                  <c:v>1842</c:v>
                </c:pt>
                <c:pt idx="45">
                  <c:v>1843</c:v>
                </c:pt>
                <c:pt idx="46">
                  <c:v>1844</c:v>
                </c:pt>
                <c:pt idx="47">
                  <c:v>1845</c:v>
                </c:pt>
                <c:pt idx="48">
                  <c:v>1846</c:v>
                </c:pt>
                <c:pt idx="49">
                  <c:v>1847</c:v>
                </c:pt>
                <c:pt idx="50">
                  <c:v>1848</c:v>
                </c:pt>
                <c:pt idx="51">
                  <c:v>1849</c:v>
                </c:pt>
                <c:pt idx="52">
                  <c:v>1850</c:v>
                </c:pt>
                <c:pt idx="53">
                  <c:v>1851</c:v>
                </c:pt>
                <c:pt idx="54">
                  <c:v>1852</c:v>
                </c:pt>
                <c:pt idx="55">
                  <c:v>1853</c:v>
                </c:pt>
                <c:pt idx="56">
                  <c:v>1854</c:v>
                </c:pt>
                <c:pt idx="57">
                  <c:v>1855</c:v>
                </c:pt>
                <c:pt idx="58">
                  <c:v>1856</c:v>
                </c:pt>
                <c:pt idx="59">
                  <c:v>1857</c:v>
                </c:pt>
                <c:pt idx="60">
                  <c:v>1858</c:v>
                </c:pt>
                <c:pt idx="61">
                  <c:v>1859</c:v>
                </c:pt>
                <c:pt idx="62">
                  <c:v>1860</c:v>
                </c:pt>
                <c:pt idx="63">
                  <c:v>1861</c:v>
                </c:pt>
                <c:pt idx="64">
                  <c:v>1862</c:v>
                </c:pt>
                <c:pt idx="65">
                  <c:v>1863</c:v>
                </c:pt>
                <c:pt idx="66">
                  <c:v>1864</c:v>
                </c:pt>
                <c:pt idx="67">
                  <c:v>1865</c:v>
                </c:pt>
                <c:pt idx="68">
                  <c:v>1866</c:v>
                </c:pt>
                <c:pt idx="69">
                  <c:v>1867</c:v>
                </c:pt>
                <c:pt idx="70">
                  <c:v>1868</c:v>
                </c:pt>
                <c:pt idx="71">
                  <c:v>1869</c:v>
                </c:pt>
                <c:pt idx="72">
                  <c:v>1870</c:v>
                </c:pt>
                <c:pt idx="73">
                  <c:v>1871</c:v>
                </c:pt>
                <c:pt idx="74">
                  <c:v>1872</c:v>
                </c:pt>
                <c:pt idx="75">
                  <c:v>1873</c:v>
                </c:pt>
                <c:pt idx="76">
                  <c:v>1874</c:v>
                </c:pt>
                <c:pt idx="77">
                  <c:v>1875</c:v>
                </c:pt>
                <c:pt idx="78">
                  <c:v>1876</c:v>
                </c:pt>
                <c:pt idx="79">
                  <c:v>1877</c:v>
                </c:pt>
                <c:pt idx="80">
                  <c:v>1878</c:v>
                </c:pt>
                <c:pt idx="81">
                  <c:v>1879</c:v>
                </c:pt>
                <c:pt idx="82">
                  <c:v>1880</c:v>
                </c:pt>
                <c:pt idx="83">
                  <c:v>1881</c:v>
                </c:pt>
                <c:pt idx="84">
                  <c:v>1882</c:v>
                </c:pt>
                <c:pt idx="85">
                  <c:v>1883</c:v>
                </c:pt>
                <c:pt idx="86">
                  <c:v>1884</c:v>
                </c:pt>
                <c:pt idx="87">
                  <c:v>1885</c:v>
                </c:pt>
                <c:pt idx="88">
                  <c:v>1886</c:v>
                </c:pt>
                <c:pt idx="89">
                  <c:v>1887</c:v>
                </c:pt>
                <c:pt idx="90">
                  <c:v>1888</c:v>
                </c:pt>
                <c:pt idx="91">
                  <c:v>1889</c:v>
                </c:pt>
                <c:pt idx="92">
                  <c:v>1890</c:v>
                </c:pt>
                <c:pt idx="93">
                  <c:v>1891</c:v>
                </c:pt>
                <c:pt idx="94">
                  <c:v>1892</c:v>
                </c:pt>
                <c:pt idx="95">
                  <c:v>1893</c:v>
                </c:pt>
                <c:pt idx="96">
                  <c:v>1894</c:v>
                </c:pt>
                <c:pt idx="97">
                  <c:v>1895</c:v>
                </c:pt>
                <c:pt idx="98">
                  <c:v>1896</c:v>
                </c:pt>
                <c:pt idx="99">
                  <c:v>1897</c:v>
                </c:pt>
                <c:pt idx="100">
                  <c:v>1898</c:v>
                </c:pt>
                <c:pt idx="101">
                  <c:v>1899</c:v>
                </c:pt>
                <c:pt idx="102">
                  <c:v>1900</c:v>
                </c:pt>
                <c:pt idx="103">
                  <c:v>1901</c:v>
                </c:pt>
                <c:pt idx="104">
                  <c:v>1902</c:v>
                </c:pt>
                <c:pt idx="105">
                  <c:v>1903</c:v>
                </c:pt>
                <c:pt idx="106">
                  <c:v>1904</c:v>
                </c:pt>
                <c:pt idx="107">
                  <c:v>1905</c:v>
                </c:pt>
                <c:pt idx="108">
                  <c:v>1906</c:v>
                </c:pt>
                <c:pt idx="109">
                  <c:v>1907</c:v>
                </c:pt>
                <c:pt idx="110">
                  <c:v>1908</c:v>
                </c:pt>
                <c:pt idx="111">
                  <c:v>1909</c:v>
                </c:pt>
                <c:pt idx="112">
                  <c:v>1910</c:v>
                </c:pt>
                <c:pt idx="113">
                  <c:v>1911</c:v>
                </c:pt>
                <c:pt idx="114">
                  <c:v>1912</c:v>
                </c:pt>
                <c:pt idx="115">
                  <c:v>1913</c:v>
                </c:pt>
                <c:pt idx="116">
                  <c:v>1914</c:v>
                </c:pt>
                <c:pt idx="117">
                  <c:v>1915</c:v>
                </c:pt>
                <c:pt idx="118">
                  <c:v>1916</c:v>
                </c:pt>
                <c:pt idx="119">
                  <c:v>1917</c:v>
                </c:pt>
                <c:pt idx="120">
                  <c:v>1918</c:v>
                </c:pt>
                <c:pt idx="121">
                  <c:v>1919</c:v>
                </c:pt>
                <c:pt idx="122">
                  <c:v>1920</c:v>
                </c:pt>
                <c:pt idx="123">
                  <c:v>1921</c:v>
                </c:pt>
                <c:pt idx="124">
                  <c:v>1922</c:v>
                </c:pt>
                <c:pt idx="125">
                  <c:v>1923</c:v>
                </c:pt>
                <c:pt idx="126">
                  <c:v>1924</c:v>
                </c:pt>
                <c:pt idx="127">
                  <c:v>1925</c:v>
                </c:pt>
                <c:pt idx="128">
                  <c:v>1926</c:v>
                </c:pt>
                <c:pt idx="129">
                  <c:v>1927</c:v>
                </c:pt>
                <c:pt idx="130">
                  <c:v>1928</c:v>
                </c:pt>
                <c:pt idx="131">
                  <c:v>1929</c:v>
                </c:pt>
                <c:pt idx="132">
                  <c:v>1930</c:v>
                </c:pt>
                <c:pt idx="133">
                  <c:v>1931</c:v>
                </c:pt>
                <c:pt idx="134">
                  <c:v>1932</c:v>
                </c:pt>
                <c:pt idx="135">
                  <c:v>1933</c:v>
                </c:pt>
                <c:pt idx="136">
                  <c:v>1934</c:v>
                </c:pt>
                <c:pt idx="137">
                  <c:v>1935</c:v>
                </c:pt>
                <c:pt idx="138">
                  <c:v>1936</c:v>
                </c:pt>
                <c:pt idx="139">
                  <c:v>1937</c:v>
                </c:pt>
                <c:pt idx="140">
                  <c:v>1938</c:v>
                </c:pt>
                <c:pt idx="141">
                  <c:v>1939</c:v>
                </c:pt>
                <c:pt idx="142">
                  <c:v>1940</c:v>
                </c:pt>
                <c:pt idx="143">
                  <c:v>1941</c:v>
                </c:pt>
                <c:pt idx="144">
                  <c:v>1942</c:v>
                </c:pt>
                <c:pt idx="145">
                  <c:v>1943</c:v>
                </c:pt>
                <c:pt idx="146">
                  <c:v>1944</c:v>
                </c:pt>
                <c:pt idx="147">
                  <c:v>1945</c:v>
                </c:pt>
                <c:pt idx="148">
                  <c:v>1946</c:v>
                </c:pt>
                <c:pt idx="149">
                  <c:v>1947</c:v>
                </c:pt>
                <c:pt idx="150">
                  <c:v>1948</c:v>
                </c:pt>
                <c:pt idx="151">
                  <c:v>1949</c:v>
                </c:pt>
                <c:pt idx="152">
                  <c:v>1950</c:v>
                </c:pt>
                <c:pt idx="153">
                  <c:v>1951</c:v>
                </c:pt>
                <c:pt idx="154">
                  <c:v>1952</c:v>
                </c:pt>
                <c:pt idx="155">
                  <c:v>1953</c:v>
                </c:pt>
                <c:pt idx="156">
                  <c:v>1954</c:v>
                </c:pt>
                <c:pt idx="157">
                  <c:v>1955</c:v>
                </c:pt>
                <c:pt idx="158">
                  <c:v>1956</c:v>
                </c:pt>
                <c:pt idx="159">
                  <c:v>1957</c:v>
                </c:pt>
                <c:pt idx="160">
                  <c:v>1958</c:v>
                </c:pt>
                <c:pt idx="161">
                  <c:v>1959</c:v>
                </c:pt>
                <c:pt idx="162">
                  <c:v>1960</c:v>
                </c:pt>
                <c:pt idx="163">
                  <c:v>1961</c:v>
                </c:pt>
                <c:pt idx="164">
                  <c:v>1962</c:v>
                </c:pt>
                <c:pt idx="165">
                  <c:v>1963</c:v>
                </c:pt>
                <c:pt idx="166">
                  <c:v>1964</c:v>
                </c:pt>
                <c:pt idx="167">
                  <c:v>1965</c:v>
                </c:pt>
                <c:pt idx="168">
                  <c:v>1966</c:v>
                </c:pt>
                <c:pt idx="169">
                  <c:v>1967</c:v>
                </c:pt>
                <c:pt idx="170">
                  <c:v>1968</c:v>
                </c:pt>
                <c:pt idx="171">
                  <c:v>1969</c:v>
                </c:pt>
                <c:pt idx="172">
                  <c:v>1970</c:v>
                </c:pt>
                <c:pt idx="173">
                  <c:v>1971</c:v>
                </c:pt>
                <c:pt idx="174">
                  <c:v>1972</c:v>
                </c:pt>
                <c:pt idx="175">
                  <c:v>1973</c:v>
                </c:pt>
                <c:pt idx="176">
                  <c:v>1974</c:v>
                </c:pt>
                <c:pt idx="177">
                  <c:v>1975</c:v>
                </c:pt>
                <c:pt idx="178">
                  <c:v>1976</c:v>
                </c:pt>
                <c:pt idx="179">
                  <c:v>1977</c:v>
                </c:pt>
                <c:pt idx="180">
                  <c:v>1978</c:v>
                </c:pt>
                <c:pt idx="181">
                  <c:v>1979</c:v>
                </c:pt>
                <c:pt idx="182">
                  <c:v>1980</c:v>
                </c:pt>
                <c:pt idx="183">
                  <c:v>1981</c:v>
                </c:pt>
                <c:pt idx="184">
                  <c:v>1982</c:v>
                </c:pt>
                <c:pt idx="185">
                  <c:v>1983</c:v>
                </c:pt>
                <c:pt idx="186">
                  <c:v>1984</c:v>
                </c:pt>
                <c:pt idx="187">
                  <c:v>1985</c:v>
                </c:pt>
                <c:pt idx="188">
                  <c:v>1986</c:v>
                </c:pt>
                <c:pt idx="189">
                  <c:v>1987</c:v>
                </c:pt>
                <c:pt idx="190">
                  <c:v>1988</c:v>
                </c:pt>
                <c:pt idx="191">
                  <c:v>1989</c:v>
                </c:pt>
                <c:pt idx="192">
                  <c:v>1990</c:v>
                </c:pt>
                <c:pt idx="193">
                  <c:v>1991</c:v>
                </c:pt>
                <c:pt idx="194">
                  <c:v>1992</c:v>
                </c:pt>
                <c:pt idx="195">
                  <c:v>1993</c:v>
                </c:pt>
                <c:pt idx="196">
                  <c:v>1994</c:v>
                </c:pt>
                <c:pt idx="197">
                  <c:v>1995</c:v>
                </c:pt>
                <c:pt idx="198">
                  <c:v>1996</c:v>
                </c:pt>
                <c:pt idx="199">
                  <c:v>1997</c:v>
                </c:pt>
                <c:pt idx="200">
                  <c:v>1998</c:v>
                </c:pt>
                <c:pt idx="201">
                  <c:v>1999</c:v>
                </c:pt>
                <c:pt idx="202">
                  <c:v>2000</c:v>
                </c:pt>
                <c:pt idx="203">
                  <c:v>2001</c:v>
                </c:pt>
                <c:pt idx="204">
                  <c:v>2002</c:v>
                </c:pt>
                <c:pt idx="205">
                  <c:v>2003</c:v>
                </c:pt>
                <c:pt idx="206">
                  <c:v>2004</c:v>
                </c:pt>
                <c:pt idx="207">
                  <c:v>2005</c:v>
                </c:pt>
                <c:pt idx="208">
                  <c:v>2006</c:v>
                </c:pt>
                <c:pt idx="209">
                  <c:v>2007</c:v>
                </c:pt>
                <c:pt idx="210">
                  <c:v>2008</c:v>
                </c:pt>
                <c:pt idx="211">
                  <c:v>2009</c:v>
                </c:pt>
                <c:pt idx="212">
                  <c:v>2010</c:v>
                </c:pt>
                <c:pt idx="213">
                  <c:v>2011</c:v>
                </c:pt>
                <c:pt idx="214">
                  <c:v>2012</c:v>
                </c:pt>
                <c:pt idx="215">
                  <c:v>2013</c:v>
                </c:pt>
                <c:pt idx="216">
                  <c:v>2014</c:v>
                </c:pt>
              </c:numCache>
            </c:numRef>
          </c:cat>
          <c:val>
            <c:numRef>
              <c:f>Figurdata!$Q$136:$Q$352</c:f>
              <c:numCache>
                <c:formatCode>0.00</c:formatCode>
                <c:ptCount val="217"/>
                <c:pt idx="0">
                  <c:v>9.9367347666252304</c:v>
                </c:pt>
                <c:pt idx="1">
                  <c:v>9.9708402133052694</c:v>
                </c:pt>
                <c:pt idx="2">
                  <c:v>10.00494565998531</c:v>
                </c:pt>
                <c:pt idx="3">
                  <c:v>10.00494565998531</c:v>
                </c:pt>
                <c:pt idx="4">
                  <c:v>9.987719017674177</c:v>
                </c:pt>
                <c:pt idx="5">
                  <c:v>9.9704923753630439</c:v>
                </c:pt>
                <c:pt idx="6">
                  <c:v>9.9532657330519108</c:v>
                </c:pt>
                <c:pt idx="7">
                  <c:v>9.9360390907407776</c:v>
                </c:pt>
                <c:pt idx="8">
                  <c:v>9.9188124484296445</c:v>
                </c:pt>
                <c:pt idx="9">
                  <c:v>9.9015858061185114</c:v>
                </c:pt>
                <c:pt idx="10">
                  <c:v>9.8843591638073782</c:v>
                </c:pt>
                <c:pt idx="11">
                  <c:v>9.8671325214962451</c:v>
                </c:pt>
                <c:pt idx="12">
                  <c:v>9.849905879185112</c:v>
                </c:pt>
                <c:pt idx="13">
                  <c:v>9.8326792368739788</c:v>
                </c:pt>
                <c:pt idx="14">
                  <c:v>9.8154525945628475</c:v>
                </c:pt>
                <c:pt idx="15">
                  <c:v>9.7982259522517161</c:v>
                </c:pt>
                <c:pt idx="16">
                  <c:v>9.780999309940583</c:v>
                </c:pt>
                <c:pt idx="17">
                  <c:v>9.780999309940583</c:v>
                </c:pt>
                <c:pt idx="18">
                  <c:v>9.9011510694432996</c:v>
                </c:pt>
                <c:pt idx="19">
                  <c:v>10.021302828946016</c:v>
                </c:pt>
                <c:pt idx="20">
                  <c:v>10.141454588448733</c:v>
                </c:pt>
                <c:pt idx="21">
                  <c:v>10.261606347951449</c:v>
                </c:pt>
                <c:pt idx="22">
                  <c:v>10.381758107454164</c:v>
                </c:pt>
                <c:pt idx="23">
                  <c:v>10.501909866956879</c:v>
                </c:pt>
                <c:pt idx="24">
                  <c:v>10.622061626459596</c:v>
                </c:pt>
                <c:pt idx="25">
                  <c:v>10.742213385962312</c:v>
                </c:pt>
                <c:pt idx="26">
                  <c:v>10.862365145465027</c:v>
                </c:pt>
                <c:pt idx="27">
                  <c:v>10.862365145465027</c:v>
                </c:pt>
                <c:pt idx="28">
                  <c:v>10.855070071723478</c:v>
                </c:pt>
                <c:pt idx="29">
                  <c:v>10.847774997981929</c:v>
                </c:pt>
                <c:pt idx="30">
                  <c:v>10.84047992424038</c:v>
                </c:pt>
                <c:pt idx="31">
                  <c:v>10.833184850498832</c:v>
                </c:pt>
                <c:pt idx="32">
                  <c:v>10.825889776757283</c:v>
                </c:pt>
                <c:pt idx="33">
                  <c:v>10.818594703015734</c:v>
                </c:pt>
                <c:pt idx="34">
                  <c:v>10.811299629274185</c:v>
                </c:pt>
                <c:pt idx="35">
                  <c:v>10.804004555532636</c:v>
                </c:pt>
                <c:pt idx="36">
                  <c:v>10.796709481791087</c:v>
                </c:pt>
                <c:pt idx="37">
                  <c:v>10.796709481791087</c:v>
                </c:pt>
                <c:pt idx="38">
                  <c:v>11.3228519048403</c:v>
                </c:pt>
                <c:pt idx="39">
                  <c:v>11.848994327889514</c:v>
                </c:pt>
                <c:pt idx="40">
                  <c:v>12.375136750938728</c:v>
                </c:pt>
                <c:pt idx="41">
                  <c:v>12.901279173987941</c:v>
                </c:pt>
                <c:pt idx="42">
                  <c:v>13.427421597037156</c:v>
                </c:pt>
                <c:pt idx="43">
                  <c:v>13.953564020086372</c:v>
                </c:pt>
                <c:pt idx="44">
                  <c:v>14.479706443135585</c:v>
                </c:pt>
                <c:pt idx="45">
                  <c:v>15.005848866184799</c:v>
                </c:pt>
                <c:pt idx="46">
                  <c:v>15.531991289234014</c:v>
                </c:pt>
                <c:pt idx="47">
                  <c:v>15.531991289234014</c:v>
                </c:pt>
                <c:pt idx="48">
                  <c:v>15.687646556443015</c:v>
                </c:pt>
                <c:pt idx="49">
                  <c:v>15.843301823652016</c:v>
                </c:pt>
                <c:pt idx="50">
                  <c:v>15.998957090861017</c:v>
                </c:pt>
                <c:pt idx="51">
                  <c:v>16.154612358070018</c:v>
                </c:pt>
                <c:pt idx="52">
                  <c:v>16.310267625279018</c:v>
                </c:pt>
                <c:pt idx="53">
                  <c:v>16.465922892488017</c:v>
                </c:pt>
                <c:pt idx="54">
                  <c:v>16.621578159697016</c:v>
                </c:pt>
                <c:pt idx="55">
                  <c:v>16.777233426906015</c:v>
                </c:pt>
                <c:pt idx="56">
                  <c:v>16.932888694115018</c:v>
                </c:pt>
                <c:pt idx="57">
                  <c:v>16.932888694115018</c:v>
                </c:pt>
                <c:pt idx="58">
                  <c:v>17.228848022626771</c:v>
                </c:pt>
                <c:pt idx="59">
                  <c:v>17.524807351138524</c:v>
                </c:pt>
                <c:pt idx="60">
                  <c:v>17.820766679650276</c:v>
                </c:pt>
                <c:pt idx="61">
                  <c:v>18.116726008162029</c:v>
                </c:pt>
                <c:pt idx="62">
                  <c:v>18.412685336673782</c:v>
                </c:pt>
                <c:pt idx="63">
                  <c:v>18.708644665185531</c:v>
                </c:pt>
                <c:pt idx="64">
                  <c:v>19.004603993697284</c:v>
                </c:pt>
                <c:pt idx="65">
                  <c:v>19.300563322209037</c:v>
                </c:pt>
                <c:pt idx="66">
                  <c:v>19.596522650720786</c:v>
                </c:pt>
                <c:pt idx="67">
                  <c:v>19.596522650720786</c:v>
                </c:pt>
                <c:pt idx="68">
                  <c:v>20.126487613573836</c:v>
                </c:pt>
                <c:pt idx="69">
                  <c:v>20.656452576426886</c:v>
                </c:pt>
                <c:pt idx="70">
                  <c:v>21.186417539279937</c:v>
                </c:pt>
                <c:pt idx="71">
                  <c:v>21.716382502132987</c:v>
                </c:pt>
                <c:pt idx="72">
                  <c:v>22.246347464986041</c:v>
                </c:pt>
                <c:pt idx="73">
                  <c:v>22.776312427839095</c:v>
                </c:pt>
                <c:pt idx="74">
                  <c:v>23.306277390692145</c:v>
                </c:pt>
                <c:pt idx="75">
                  <c:v>23.836242353545195</c:v>
                </c:pt>
                <c:pt idx="76">
                  <c:v>24.366207316398249</c:v>
                </c:pt>
                <c:pt idx="77">
                  <c:v>24.366207316398249</c:v>
                </c:pt>
                <c:pt idx="78">
                  <c:v>24.858372428519139</c:v>
                </c:pt>
                <c:pt idx="79">
                  <c:v>25.35053754064003</c:v>
                </c:pt>
                <c:pt idx="80">
                  <c:v>25.84270265276092</c:v>
                </c:pt>
                <c:pt idx="81">
                  <c:v>26.33486776488181</c:v>
                </c:pt>
                <c:pt idx="82">
                  <c:v>26.827032877002701</c:v>
                </c:pt>
                <c:pt idx="83">
                  <c:v>27.319197989123591</c:v>
                </c:pt>
                <c:pt idx="84">
                  <c:v>27.811363101244481</c:v>
                </c:pt>
                <c:pt idx="85">
                  <c:v>28.303528213365375</c:v>
                </c:pt>
                <c:pt idx="86">
                  <c:v>28.795693325486269</c:v>
                </c:pt>
                <c:pt idx="87">
                  <c:v>29.287858437607159</c:v>
                </c:pt>
                <c:pt idx="88">
                  <c:v>29.78002354972805</c:v>
                </c:pt>
                <c:pt idx="89">
                  <c:v>30.272188661848944</c:v>
                </c:pt>
                <c:pt idx="90">
                  <c:v>30.764353773969837</c:v>
                </c:pt>
                <c:pt idx="91">
                  <c:v>31.256518886090728</c:v>
                </c:pt>
                <c:pt idx="92">
                  <c:v>31.256518886090728</c:v>
                </c:pt>
                <c:pt idx="93">
                  <c:v>31.75275175173989</c:v>
                </c:pt>
                <c:pt idx="94">
                  <c:v>32.248984617389048</c:v>
                </c:pt>
                <c:pt idx="95">
                  <c:v>32.745217483038211</c:v>
                </c:pt>
                <c:pt idx="96">
                  <c:v>33.241450348687373</c:v>
                </c:pt>
                <c:pt idx="97">
                  <c:v>33.737683214336535</c:v>
                </c:pt>
                <c:pt idx="98">
                  <c:v>34.233916079985697</c:v>
                </c:pt>
                <c:pt idx="99">
                  <c:v>34.730148945634859</c:v>
                </c:pt>
                <c:pt idx="100">
                  <c:v>35.226381811284021</c:v>
                </c:pt>
                <c:pt idx="101">
                  <c:v>35.722614676933183</c:v>
                </c:pt>
                <c:pt idx="102">
                  <c:v>35.722614676933183</c:v>
                </c:pt>
                <c:pt idx="103">
                  <c:v>36.033749184025261</c:v>
                </c:pt>
                <c:pt idx="104">
                  <c:v>36.344883691117346</c:v>
                </c:pt>
                <c:pt idx="105">
                  <c:v>36.656018198209424</c:v>
                </c:pt>
                <c:pt idx="106">
                  <c:v>36.967152705301501</c:v>
                </c:pt>
                <c:pt idx="107">
                  <c:v>37.278287212393586</c:v>
                </c:pt>
                <c:pt idx="108">
                  <c:v>37.589421719485671</c:v>
                </c:pt>
                <c:pt idx="109">
                  <c:v>37.900556226577748</c:v>
                </c:pt>
                <c:pt idx="110">
                  <c:v>38.211690733669826</c:v>
                </c:pt>
                <c:pt idx="111">
                  <c:v>38.522825240761911</c:v>
                </c:pt>
                <c:pt idx="112">
                  <c:v>38.522825240761911</c:v>
                </c:pt>
                <c:pt idx="113">
                  <c:v>39.274468965130964</c:v>
                </c:pt>
                <c:pt idx="114">
                  <c:v>40.026112689500017</c:v>
                </c:pt>
                <c:pt idx="115">
                  <c:v>40.777756413869071</c:v>
                </c:pt>
                <c:pt idx="116">
                  <c:v>41.529400138238124</c:v>
                </c:pt>
                <c:pt idx="117">
                  <c:v>42.281043862607177</c:v>
                </c:pt>
                <c:pt idx="118">
                  <c:v>43.032687586976238</c:v>
                </c:pt>
                <c:pt idx="119">
                  <c:v>43.784331311345291</c:v>
                </c:pt>
                <c:pt idx="120">
                  <c:v>44.535975035714344</c:v>
                </c:pt>
                <c:pt idx="121">
                  <c:v>45.287618760083404</c:v>
                </c:pt>
                <c:pt idx="122">
                  <c:v>45.287618760083404</c:v>
                </c:pt>
                <c:pt idx="123">
                  <c:v>45.507676044734232</c:v>
                </c:pt>
                <c:pt idx="124">
                  <c:v>45.72773332938506</c:v>
                </c:pt>
                <c:pt idx="125">
                  <c:v>45.947790614035888</c:v>
                </c:pt>
                <c:pt idx="126">
                  <c:v>46.167847898686716</c:v>
                </c:pt>
                <c:pt idx="127">
                  <c:v>46.387905183337544</c:v>
                </c:pt>
                <c:pt idx="128">
                  <c:v>46.607962467988372</c:v>
                </c:pt>
                <c:pt idx="129">
                  <c:v>46.8280197526392</c:v>
                </c:pt>
                <c:pt idx="130">
                  <c:v>47.048077037290028</c:v>
                </c:pt>
                <c:pt idx="131">
                  <c:v>47.268134321940849</c:v>
                </c:pt>
                <c:pt idx="132">
                  <c:v>47.268134321940849</c:v>
                </c:pt>
                <c:pt idx="133">
                  <c:v>47.457493531565092</c:v>
                </c:pt>
                <c:pt idx="134">
                  <c:v>47.646852741189335</c:v>
                </c:pt>
                <c:pt idx="135">
                  <c:v>47.836211950813578</c:v>
                </c:pt>
                <c:pt idx="136">
                  <c:v>48.025571160437821</c:v>
                </c:pt>
                <c:pt idx="137">
                  <c:v>48.214930370062064</c:v>
                </c:pt>
                <c:pt idx="138">
                  <c:v>48.404289579686306</c:v>
                </c:pt>
                <c:pt idx="139">
                  <c:v>48.593648789310549</c:v>
                </c:pt>
                <c:pt idx="140">
                  <c:v>48.783007998934792</c:v>
                </c:pt>
                <c:pt idx="141">
                  <c:v>48.972367208559035</c:v>
                </c:pt>
                <c:pt idx="142">
                  <c:v>49.161726418183278</c:v>
                </c:pt>
                <c:pt idx="143">
                  <c:v>49.351085627807521</c:v>
                </c:pt>
                <c:pt idx="144">
                  <c:v>49.540444837431764</c:v>
                </c:pt>
                <c:pt idx="145">
                  <c:v>49.729804047056014</c:v>
                </c:pt>
                <c:pt idx="146">
                  <c:v>49.919163256680264</c:v>
                </c:pt>
                <c:pt idx="147">
                  <c:v>50.108522466304507</c:v>
                </c:pt>
                <c:pt idx="148">
                  <c:v>50.108522466304507</c:v>
                </c:pt>
                <c:pt idx="149">
                  <c:v>50.807989455856912</c:v>
                </c:pt>
                <c:pt idx="150">
                  <c:v>51.507456445409318</c:v>
                </c:pt>
                <c:pt idx="151">
                  <c:v>52.206923434961716</c:v>
                </c:pt>
                <c:pt idx="152">
                  <c:v>52.206923434961716</c:v>
                </c:pt>
                <c:pt idx="153">
                  <c:v>52.75690837436845</c:v>
                </c:pt>
                <c:pt idx="154">
                  <c:v>53.306893313775184</c:v>
                </c:pt>
                <c:pt idx="155">
                  <c:v>53.856878253181918</c:v>
                </c:pt>
                <c:pt idx="156">
                  <c:v>54.406863192588659</c:v>
                </c:pt>
                <c:pt idx="157">
                  <c:v>54.956848131995393</c:v>
                </c:pt>
                <c:pt idx="158">
                  <c:v>55.506833071402127</c:v>
                </c:pt>
                <c:pt idx="159">
                  <c:v>56.056818010808868</c:v>
                </c:pt>
                <c:pt idx="160">
                  <c:v>56.606802950215609</c:v>
                </c:pt>
                <c:pt idx="161">
                  <c:v>57.156787889622343</c:v>
                </c:pt>
                <c:pt idx="162">
                  <c:v>57.156787889622343</c:v>
                </c:pt>
                <c:pt idx="163">
                  <c:v>58.133588573164921</c:v>
                </c:pt>
                <c:pt idx="164">
                  <c:v>59.110389256707499</c:v>
                </c:pt>
                <c:pt idx="165">
                  <c:v>60.087189940250077</c:v>
                </c:pt>
                <c:pt idx="166">
                  <c:v>61.063990623792655</c:v>
                </c:pt>
                <c:pt idx="167">
                  <c:v>62.040791307335233</c:v>
                </c:pt>
                <c:pt idx="168">
                  <c:v>63.017591990877811</c:v>
                </c:pt>
                <c:pt idx="169">
                  <c:v>63.994392674420389</c:v>
                </c:pt>
                <c:pt idx="170">
                  <c:v>64.97119335796296</c:v>
                </c:pt>
                <c:pt idx="171">
                  <c:v>65.947994041505538</c:v>
                </c:pt>
                <c:pt idx="172">
                  <c:v>65.947994041505538</c:v>
                </c:pt>
                <c:pt idx="173">
                  <c:v>66.459193100795559</c:v>
                </c:pt>
                <c:pt idx="174">
                  <c:v>66.970392160085581</c:v>
                </c:pt>
                <c:pt idx="175">
                  <c:v>67.481591219375602</c:v>
                </c:pt>
                <c:pt idx="176">
                  <c:v>67.992790278665623</c:v>
                </c:pt>
                <c:pt idx="177">
                  <c:v>68.503989337955645</c:v>
                </c:pt>
                <c:pt idx="178">
                  <c:v>69.015188397245652</c:v>
                </c:pt>
                <c:pt idx="179">
                  <c:v>69.526387456535673</c:v>
                </c:pt>
                <c:pt idx="180">
                  <c:v>70.037586515825694</c:v>
                </c:pt>
                <c:pt idx="181">
                  <c:v>70.548785575115701</c:v>
                </c:pt>
                <c:pt idx="182">
                  <c:v>70.548785575115701</c:v>
                </c:pt>
                <c:pt idx="183">
                  <c:v>70.752040240148105</c:v>
                </c:pt>
                <c:pt idx="184">
                  <c:v>70.955294905180509</c:v>
                </c:pt>
                <c:pt idx="185">
                  <c:v>71.158549570212912</c:v>
                </c:pt>
                <c:pt idx="186">
                  <c:v>71.361804235245316</c:v>
                </c:pt>
                <c:pt idx="187">
                  <c:v>71.56505890027772</c:v>
                </c:pt>
                <c:pt idx="188">
                  <c:v>71.768313565310123</c:v>
                </c:pt>
                <c:pt idx="189">
                  <c:v>71.971568230342527</c:v>
                </c:pt>
                <c:pt idx="190">
                  <c:v>72.174822895374945</c:v>
                </c:pt>
                <c:pt idx="191">
                  <c:v>72.378077560407348</c:v>
                </c:pt>
                <c:pt idx="192">
                  <c:v>72.378077560407348</c:v>
                </c:pt>
                <c:pt idx="193">
                  <c:v>72.834199879079264</c:v>
                </c:pt>
                <c:pt idx="194">
                  <c:v>73.290322197751181</c:v>
                </c:pt>
                <c:pt idx="195">
                  <c:v>73.746444516423111</c:v>
                </c:pt>
                <c:pt idx="196">
                  <c:v>74.202566835095027</c:v>
                </c:pt>
                <c:pt idx="197">
                  <c:v>74.658689153766943</c:v>
                </c:pt>
                <c:pt idx="198">
                  <c:v>75.114811472438873</c:v>
                </c:pt>
                <c:pt idx="199">
                  <c:v>75.570933791110804</c:v>
                </c:pt>
                <c:pt idx="200">
                  <c:v>76.02705610978272</c:v>
                </c:pt>
                <c:pt idx="201">
                  <c:v>76.483178428454636</c:v>
                </c:pt>
                <c:pt idx="202">
                  <c:v>76.939300747126566</c:v>
                </c:pt>
                <c:pt idx="203">
                  <c:v>76.939300747126566</c:v>
                </c:pt>
                <c:pt idx="204">
                  <c:v>77.220442115202999</c:v>
                </c:pt>
                <c:pt idx="205">
                  <c:v>77.501583483279433</c:v>
                </c:pt>
                <c:pt idx="206">
                  <c:v>77.782724851355866</c:v>
                </c:pt>
                <c:pt idx="207">
                  <c:v>78.063866219432299</c:v>
                </c:pt>
                <c:pt idx="208">
                  <c:v>78.345007587508718</c:v>
                </c:pt>
                <c:pt idx="209">
                  <c:v>78.626148955585137</c:v>
                </c:pt>
                <c:pt idx="210">
                  <c:v>78.90729032366157</c:v>
                </c:pt>
                <c:pt idx="211">
                  <c:v>79.188431691738003</c:v>
                </c:pt>
                <c:pt idx="212">
                  <c:v>79.469573059814422</c:v>
                </c:pt>
                <c:pt idx="213">
                  <c:v>79.469573059814422</c:v>
                </c:pt>
                <c:pt idx="214">
                  <c:v>79.643982846076696</c:v>
                </c:pt>
                <c:pt idx="215">
                  <c:v>80.545883838916112</c:v>
                </c:pt>
                <c:pt idx="216">
                  <c:v>80.813619125511764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951456"/>
        <c:axId val="390951848"/>
      </c:lineChart>
      <c:catAx>
        <c:axId val="3909514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nb-NO"/>
          </a:p>
        </c:txPr>
        <c:crossAx val="39095184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390951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0951456"/>
        <c:crosses val="autoZero"/>
        <c:crossBetween val="midCat"/>
      </c:valAx>
    </c:plotArea>
    <c:legend>
      <c:legendPos val="b"/>
      <c:layout/>
      <c:overlay val="0"/>
      <c:spPr>
        <a:solidFill>
          <a:schemeClr val="bg1"/>
        </a:solidFill>
      </c:sp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8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1000" cy="603250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61"/>
  <sheetViews>
    <sheetView workbookViewId="0">
      <pane ySplit="1" topLeftCell="A272" activePane="bottomLeft" state="frozen"/>
      <selection activeCell="D1" sqref="D1"/>
      <selection pane="bottomLeft" activeCell="I290" sqref="I290"/>
    </sheetView>
  </sheetViews>
  <sheetFormatPr baseColWidth="10" defaultRowHeight="10.199999999999999"/>
  <cols>
    <col min="9" max="9" width="14.85546875" customWidth="1"/>
    <col min="10" max="10" width="16.140625" customWidth="1"/>
    <col min="14" max="14" width="10.85546875" customWidth="1"/>
  </cols>
  <sheetData>
    <row r="1" spans="1:20">
      <c r="B1" s="1" t="s">
        <v>0</v>
      </c>
      <c r="C1" s="1" t="s">
        <v>1</v>
      </c>
      <c r="E1" t="s">
        <v>7</v>
      </c>
      <c r="F1" s="1" t="s">
        <v>2</v>
      </c>
      <c r="G1" s="1" t="s">
        <v>5</v>
      </c>
      <c r="H1" s="1" t="s">
        <v>6</v>
      </c>
      <c r="I1" t="s">
        <v>3</v>
      </c>
      <c r="J1" t="s">
        <v>4</v>
      </c>
      <c r="L1" t="s">
        <v>2</v>
      </c>
      <c r="M1" s="1" t="s">
        <v>9</v>
      </c>
      <c r="N1" t="s">
        <v>8</v>
      </c>
      <c r="O1" s="1" t="s">
        <v>10</v>
      </c>
      <c r="P1" s="1" t="s">
        <v>11</v>
      </c>
      <c r="Q1" s="1" t="s">
        <v>12</v>
      </c>
      <c r="T1" s="1"/>
    </row>
    <row r="2" spans="1:20">
      <c r="A2">
        <v>1664</v>
      </c>
      <c r="B2">
        <v>30000</v>
      </c>
      <c r="C2">
        <v>410000</v>
      </c>
      <c r="E2">
        <v>1</v>
      </c>
      <c r="F2">
        <v>1664</v>
      </c>
      <c r="G2">
        <f>I2/(I2+J2)*100</f>
        <v>6.8181818181818175</v>
      </c>
      <c r="H2">
        <f>G2</f>
        <v>6.8181818181818175</v>
      </c>
      <c r="I2">
        <v>30000</v>
      </c>
      <c r="J2">
        <v>410000</v>
      </c>
      <c r="Q2" s="3">
        <f>G2</f>
        <v>6.8181818181818175</v>
      </c>
    </row>
    <row r="3" spans="1:20">
      <c r="A3">
        <v>1701</v>
      </c>
      <c r="B3">
        <v>40000</v>
      </c>
      <c r="C3">
        <v>464000</v>
      </c>
      <c r="E3">
        <v>2</v>
      </c>
      <c r="F3">
        <v>1665</v>
      </c>
      <c r="G3">
        <f>G2+((G$39-G2)/(E$39-E2))</f>
        <v>6.8484068484068477</v>
      </c>
      <c r="Q3" s="3">
        <f t="shared" ref="Q3:Q66" si="0">G3</f>
        <v>6.8484068484068477</v>
      </c>
    </row>
    <row r="4" spans="1:20">
      <c r="A4">
        <v>1735</v>
      </c>
      <c r="E4">
        <v>3</v>
      </c>
      <c r="F4">
        <v>1666</v>
      </c>
      <c r="G4">
        <f t="shared" ref="G4:G35" si="1">G3+((G$39-G3)/(E$39-E4))</f>
        <v>6.879495450924022</v>
      </c>
      <c r="Q4" s="3">
        <f t="shared" si="0"/>
        <v>6.879495450924022</v>
      </c>
    </row>
    <row r="5" spans="1:20">
      <c r="A5">
        <v>1769</v>
      </c>
      <c r="B5">
        <v>64747</v>
      </c>
      <c r="C5">
        <v>658871</v>
      </c>
      <c r="E5">
        <v>4</v>
      </c>
      <c r="F5">
        <v>1667</v>
      </c>
      <c r="G5">
        <f t="shared" si="1"/>
        <v>6.9105840534411964</v>
      </c>
      <c r="Q5" s="3">
        <f t="shared" si="0"/>
        <v>6.9105840534411964</v>
      </c>
    </row>
    <row r="6" spans="1:20">
      <c r="A6">
        <v>1801</v>
      </c>
      <c r="B6">
        <v>88404</v>
      </c>
      <c r="C6">
        <v>795199</v>
      </c>
      <c r="E6">
        <v>5</v>
      </c>
      <c r="F6">
        <v>1668</v>
      </c>
      <c r="G6">
        <f>G5+((G$39-G5)/(E$39-E6))</f>
        <v>6.9416726559583699</v>
      </c>
      <c r="Q6" s="3">
        <f t="shared" si="0"/>
        <v>6.9416726559583699</v>
      </c>
    </row>
    <row r="7" spans="1:20">
      <c r="A7">
        <v>1815</v>
      </c>
      <c r="B7">
        <v>86604</v>
      </c>
      <c r="C7">
        <v>798827</v>
      </c>
      <c r="E7">
        <v>6</v>
      </c>
      <c r="F7">
        <v>1669</v>
      </c>
      <c r="G7">
        <f t="shared" si="1"/>
        <v>6.9727612584755434</v>
      </c>
      <c r="Q7" s="3">
        <f t="shared" si="0"/>
        <v>6.9727612584755434</v>
      </c>
    </row>
    <row r="8" spans="1:20">
      <c r="A8">
        <v>1825</v>
      </c>
      <c r="B8">
        <v>114198</v>
      </c>
      <c r="C8">
        <v>937120</v>
      </c>
      <c r="E8">
        <v>7</v>
      </c>
      <c r="F8">
        <v>1670</v>
      </c>
      <c r="G8">
        <f t="shared" si="1"/>
        <v>7.0038498609927178</v>
      </c>
      <c r="Q8" s="3">
        <f t="shared" si="0"/>
        <v>7.0038498609927178</v>
      </c>
    </row>
    <row r="9" spans="1:20">
      <c r="A9">
        <v>1835</v>
      </c>
      <c r="B9">
        <v>129002</v>
      </c>
      <c r="C9">
        <v>1065825</v>
      </c>
      <c r="E9">
        <v>8</v>
      </c>
      <c r="F9">
        <v>1671</v>
      </c>
      <c r="G9">
        <f t="shared" si="1"/>
        <v>7.0349384635098922</v>
      </c>
      <c r="Q9" s="3">
        <f t="shared" si="0"/>
        <v>7.0349384635098922</v>
      </c>
    </row>
    <row r="10" spans="1:20">
      <c r="A10">
        <v>1845</v>
      </c>
      <c r="B10">
        <v>206338</v>
      </c>
      <c r="C10">
        <v>1122133</v>
      </c>
      <c r="E10">
        <v>9</v>
      </c>
      <c r="F10">
        <v>1672</v>
      </c>
      <c r="G10">
        <f t="shared" si="1"/>
        <v>7.0660270660270657</v>
      </c>
      <c r="Q10" s="3">
        <f t="shared" si="0"/>
        <v>7.0660270660270657</v>
      </c>
    </row>
    <row r="11" spans="1:20">
      <c r="A11">
        <v>1855</v>
      </c>
      <c r="B11">
        <v>252308</v>
      </c>
      <c r="C11">
        <v>1237739</v>
      </c>
      <c r="E11">
        <v>10</v>
      </c>
      <c r="F11">
        <v>1673</v>
      </c>
      <c r="G11">
        <f t="shared" si="1"/>
        <v>7.0971156685442391</v>
      </c>
      <c r="Q11" s="3">
        <f t="shared" si="0"/>
        <v>7.0971156685442391</v>
      </c>
    </row>
    <row r="12" spans="1:20">
      <c r="A12">
        <v>1865</v>
      </c>
      <c r="B12">
        <v>333485</v>
      </c>
      <c r="C12">
        <v>1368271</v>
      </c>
      <c r="E12">
        <v>11</v>
      </c>
      <c r="F12">
        <v>1674</v>
      </c>
      <c r="G12">
        <f>G11+((G$39-G11)/(E$39-E12))</f>
        <v>7.1282042710614135</v>
      </c>
      <c r="Q12" s="3">
        <f t="shared" si="0"/>
        <v>7.1282042710614135</v>
      </c>
    </row>
    <row r="13" spans="1:20">
      <c r="A13">
        <v>1875</v>
      </c>
      <c r="B13">
        <v>440273</v>
      </c>
      <c r="C13">
        <v>1366627</v>
      </c>
      <c r="E13">
        <v>12</v>
      </c>
      <c r="F13">
        <v>1675</v>
      </c>
      <c r="G13">
        <f t="shared" si="1"/>
        <v>7.1592928735785879</v>
      </c>
      <c r="Q13" s="3">
        <f t="shared" si="0"/>
        <v>7.1592928735785879</v>
      </c>
    </row>
    <row r="14" spans="1:20">
      <c r="A14">
        <v>1890</v>
      </c>
      <c r="B14">
        <v>625417</v>
      </c>
      <c r="C14">
        <v>1375500</v>
      </c>
      <c r="E14">
        <v>13</v>
      </c>
      <c r="F14">
        <v>1676</v>
      </c>
      <c r="G14">
        <f t="shared" si="1"/>
        <v>7.1903814760957614</v>
      </c>
      <c r="Q14" s="3">
        <f t="shared" si="0"/>
        <v>7.1903814760957614</v>
      </c>
    </row>
    <row r="15" spans="1:20">
      <c r="A15">
        <v>1900</v>
      </c>
      <c r="B15">
        <v>800198</v>
      </c>
      <c r="C15">
        <v>1439834</v>
      </c>
      <c r="E15">
        <v>14</v>
      </c>
      <c r="F15">
        <v>1677</v>
      </c>
      <c r="G15">
        <f t="shared" si="1"/>
        <v>7.2214700786129349</v>
      </c>
      <c r="Q15" s="3">
        <f t="shared" si="0"/>
        <v>7.2214700786129349</v>
      </c>
    </row>
    <row r="16" spans="1:20">
      <c r="A16">
        <v>1910</v>
      </c>
      <c r="B16">
        <v>921382</v>
      </c>
      <c r="C16">
        <v>1470400</v>
      </c>
      <c r="E16">
        <v>15</v>
      </c>
      <c r="F16">
        <v>1678</v>
      </c>
      <c r="G16">
        <f t="shared" si="1"/>
        <v>7.2525586811301093</v>
      </c>
      <c r="Q16" s="3">
        <f t="shared" si="0"/>
        <v>7.2525586811301093</v>
      </c>
    </row>
    <row r="17" spans="1:17">
      <c r="A17">
        <v>1920</v>
      </c>
      <c r="B17">
        <v>1200020</v>
      </c>
      <c r="C17">
        <v>1449755</v>
      </c>
      <c r="E17">
        <v>16</v>
      </c>
      <c r="F17">
        <v>1679</v>
      </c>
      <c r="G17">
        <f t="shared" si="1"/>
        <v>7.2836472836472836</v>
      </c>
      <c r="Q17" s="3">
        <f t="shared" si="0"/>
        <v>7.2836472836472836</v>
      </c>
    </row>
    <row r="18" spans="1:17">
      <c r="A18">
        <v>1930</v>
      </c>
      <c r="B18">
        <v>1330217</v>
      </c>
      <c r="C18">
        <v>1483977</v>
      </c>
      <c r="E18">
        <v>17</v>
      </c>
      <c r="F18">
        <v>1680</v>
      </c>
      <c r="G18">
        <f t="shared" si="1"/>
        <v>7.3147358861644571</v>
      </c>
      <c r="Q18" s="3">
        <f t="shared" si="0"/>
        <v>7.3147358861644571</v>
      </c>
    </row>
    <row r="19" spans="1:17">
      <c r="A19">
        <v>1946</v>
      </c>
      <c r="B19">
        <v>1581901</v>
      </c>
      <c r="C19">
        <v>1575049</v>
      </c>
      <c r="E19">
        <v>18</v>
      </c>
      <c r="F19">
        <v>1681</v>
      </c>
      <c r="G19">
        <f t="shared" si="1"/>
        <v>7.3458244886816306</v>
      </c>
      <c r="Q19" s="3">
        <f t="shared" si="0"/>
        <v>7.3458244886816306</v>
      </c>
    </row>
    <row r="20" spans="1:17">
      <c r="A20">
        <v>1950</v>
      </c>
      <c r="B20">
        <v>1711628</v>
      </c>
      <c r="C20">
        <v>1566918</v>
      </c>
      <c r="E20">
        <v>19</v>
      </c>
      <c r="F20">
        <v>1682</v>
      </c>
      <c r="G20">
        <f t="shared" si="1"/>
        <v>7.376913091198805</v>
      </c>
      <c r="Q20" s="3">
        <f t="shared" si="0"/>
        <v>7.376913091198805</v>
      </c>
    </row>
    <row r="21" spans="1:17">
      <c r="A21">
        <v>1960</v>
      </c>
      <c r="B21">
        <v>2052634</v>
      </c>
      <c r="C21">
        <v>1538600</v>
      </c>
      <c r="E21">
        <v>20</v>
      </c>
      <c r="F21">
        <v>1683</v>
      </c>
      <c r="G21">
        <f t="shared" si="1"/>
        <v>7.4080016937159794</v>
      </c>
      <c r="Q21" s="3">
        <f t="shared" si="0"/>
        <v>7.4080016937159794</v>
      </c>
    </row>
    <row r="22" spans="1:17">
      <c r="A22">
        <v>1970</v>
      </c>
      <c r="B22">
        <v>2554913</v>
      </c>
      <c r="C22">
        <v>1319220</v>
      </c>
      <c r="E22">
        <v>21</v>
      </c>
      <c r="F22">
        <v>1684</v>
      </c>
      <c r="G22">
        <f t="shared" si="1"/>
        <v>7.4390902962331529</v>
      </c>
      <c r="Q22" s="3">
        <f t="shared" si="0"/>
        <v>7.4390902962331529</v>
      </c>
    </row>
    <row r="23" spans="1:17">
      <c r="A23">
        <v>1980</v>
      </c>
      <c r="B23">
        <v>2874990</v>
      </c>
      <c r="C23">
        <v>1200190</v>
      </c>
      <c r="E23">
        <v>22</v>
      </c>
      <c r="F23">
        <v>1685</v>
      </c>
      <c r="G23">
        <f t="shared" si="1"/>
        <v>7.4701788987503264</v>
      </c>
      <c r="Q23" s="3">
        <f t="shared" si="0"/>
        <v>7.4701788987503264</v>
      </c>
    </row>
    <row r="24" spans="1:17">
      <c r="A24">
        <v>1990</v>
      </c>
      <c r="B24">
        <v>3056194</v>
      </c>
      <c r="C24">
        <v>1166347</v>
      </c>
      <c r="E24">
        <v>23</v>
      </c>
      <c r="F24">
        <v>1686</v>
      </c>
      <c r="G24">
        <f t="shared" si="1"/>
        <v>7.5012675012675007</v>
      </c>
      <c r="Q24" s="3">
        <f t="shared" si="0"/>
        <v>7.5012675012675007</v>
      </c>
    </row>
    <row r="25" spans="1:17">
      <c r="A25">
        <v>2001</v>
      </c>
      <c r="B25">
        <v>3419975</v>
      </c>
      <c r="C25">
        <v>1025055</v>
      </c>
      <c r="E25">
        <v>24</v>
      </c>
      <c r="F25">
        <v>1687</v>
      </c>
      <c r="G25">
        <f t="shared" si="1"/>
        <v>7.5323561037846751</v>
      </c>
      <c r="Q25" s="3">
        <f t="shared" si="0"/>
        <v>7.5323561037846751</v>
      </c>
    </row>
    <row r="26" spans="1:17">
      <c r="A26">
        <v>2011</v>
      </c>
      <c r="B26">
        <v>3899115</v>
      </c>
      <c r="C26">
        <v>1007310</v>
      </c>
      <c r="E26">
        <v>25</v>
      </c>
      <c r="F26">
        <v>1688</v>
      </c>
      <c r="G26">
        <f t="shared" si="1"/>
        <v>7.5634447063018486</v>
      </c>
      <c r="Q26" s="3">
        <f t="shared" si="0"/>
        <v>7.5634447063018486</v>
      </c>
    </row>
    <row r="27" spans="1:17">
      <c r="A27">
        <v>2012</v>
      </c>
      <c r="B27">
        <v>3957981</v>
      </c>
      <c r="C27">
        <v>1011611</v>
      </c>
      <c r="E27">
        <v>26</v>
      </c>
      <c r="F27">
        <v>1689</v>
      </c>
      <c r="G27">
        <f t="shared" si="1"/>
        <v>7.5945333088190221</v>
      </c>
      <c r="Q27" s="3">
        <f t="shared" si="0"/>
        <v>7.5945333088190221</v>
      </c>
    </row>
    <row r="28" spans="1:17">
      <c r="A28">
        <v>2013</v>
      </c>
      <c r="B28">
        <v>4050638</v>
      </c>
      <c r="C28">
        <v>978344</v>
      </c>
      <c r="E28">
        <v>27</v>
      </c>
      <c r="F28">
        <v>1690</v>
      </c>
      <c r="G28">
        <f t="shared" si="1"/>
        <v>7.6256219113361965</v>
      </c>
      <c r="Q28" s="3">
        <f t="shared" si="0"/>
        <v>7.6256219113361965</v>
      </c>
    </row>
    <row r="29" spans="1:17">
      <c r="A29">
        <v>2014</v>
      </c>
      <c r="B29" s="5">
        <v>4114425</v>
      </c>
      <c r="C29" s="5">
        <v>976827</v>
      </c>
      <c r="E29">
        <v>28</v>
      </c>
      <c r="F29">
        <v>1691</v>
      </c>
      <c r="G29">
        <f t="shared" si="1"/>
        <v>7.6567105138533709</v>
      </c>
      <c r="Q29" s="3">
        <f t="shared" si="0"/>
        <v>7.6567105138533709</v>
      </c>
    </row>
    <row r="30" spans="1:17">
      <c r="E30">
        <v>29</v>
      </c>
      <c r="F30">
        <v>1692</v>
      </c>
      <c r="G30">
        <f>G29+((G$39-G29)/(E$39-E30))</f>
        <v>7.6877991163705444</v>
      </c>
      <c r="Q30" s="3">
        <f t="shared" si="0"/>
        <v>7.6877991163705444</v>
      </c>
    </row>
    <row r="31" spans="1:17">
      <c r="E31">
        <v>30</v>
      </c>
      <c r="F31">
        <v>1693</v>
      </c>
      <c r="G31">
        <f t="shared" si="1"/>
        <v>7.7188877188877179</v>
      </c>
      <c r="Q31" s="3">
        <f t="shared" si="0"/>
        <v>7.7188877188877179</v>
      </c>
    </row>
    <row r="32" spans="1:17">
      <c r="E32">
        <v>31</v>
      </c>
      <c r="F32">
        <v>1694</v>
      </c>
      <c r="G32">
        <f t="shared" si="1"/>
        <v>7.7499763214048922</v>
      </c>
      <c r="Q32" s="3">
        <f t="shared" si="0"/>
        <v>7.7499763214048922</v>
      </c>
    </row>
    <row r="33" spans="5:17">
      <c r="E33">
        <v>32</v>
      </c>
      <c r="F33">
        <v>1695</v>
      </c>
      <c r="G33">
        <f t="shared" si="1"/>
        <v>7.7810649239220666</v>
      </c>
      <c r="Q33" s="3">
        <f t="shared" si="0"/>
        <v>7.7810649239220666</v>
      </c>
    </row>
    <row r="34" spans="5:17">
      <c r="E34">
        <v>33</v>
      </c>
      <c r="F34">
        <v>1696</v>
      </c>
      <c r="G34">
        <f t="shared" si="1"/>
        <v>7.8121535264392401</v>
      </c>
      <c r="Q34" s="3">
        <f t="shared" si="0"/>
        <v>7.8121535264392401</v>
      </c>
    </row>
    <row r="35" spans="5:17">
      <c r="E35">
        <v>34</v>
      </c>
      <c r="F35">
        <v>1697</v>
      </c>
      <c r="G35">
        <f t="shared" si="1"/>
        <v>7.8432421289564136</v>
      </c>
      <c r="Q35" s="3">
        <f t="shared" si="0"/>
        <v>7.8432421289564136</v>
      </c>
    </row>
    <row r="36" spans="5:17">
      <c r="E36">
        <v>35</v>
      </c>
      <c r="F36">
        <v>1698</v>
      </c>
      <c r="G36">
        <f>G35+((G$39-G35)/(E$39-E36))</f>
        <v>7.874330731473588</v>
      </c>
      <c r="Q36" s="3">
        <f t="shared" si="0"/>
        <v>7.874330731473588</v>
      </c>
    </row>
    <row r="37" spans="5:17">
      <c r="E37">
        <v>36</v>
      </c>
      <c r="F37">
        <v>1699</v>
      </c>
      <c r="G37">
        <f>G36+((G$39-G36)/(E$39-E37))</f>
        <v>7.9054193339907624</v>
      </c>
      <c r="Q37" s="3">
        <f t="shared" si="0"/>
        <v>7.9054193339907624</v>
      </c>
    </row>
    <row r="38" spans="5:17">
      <c r="E38">
        <v>37</v>
      </c>
      <c r="F38">
        <v>1700</v>
      </c>
      <c r="G38">
        <f>G37+((G$39-G37)/(E$39-E38))</f>
        <v>7.9365079365079358</v>
      </c>
      <c r="Q38" s="3">
        <f t="shared" si="0"/>
        <v>7.9365079365079358</v>
      </c>
    </row>
    <row r="39" spans="5:17">
      <c r="E39">
        <v>38</v>
      </c>
      <c r="F39">
        <v>1701</v>
      </c>
      <c r="G39">
        <v>7.9365079365079358</v>
      </c>
      <c r="H39">
        <f>G39</f>
        <v>7.9365079365079358</v>
      </c>
      <c r="I39">
        <v>40000</v>
      </c>
      <c r="J39">
        <v>464000</v>
      </c>
      <c r="Q39" s="3">
        <f t="shared" si="0"/>
        <v>7.9365079365079358</v>
      </c>
    </row>
    <row r="40" spans="5:17">
      <c r="E40">
        <v>39</v>
      </c>
      <c r="F40">
        <v>1702</v>
      </c>
      <c r="G40">
        <f>G39+((G$107-G39)/(E$107-E40))</f>
        <v>7.9518286770593924</v>
      </c>
      <c r="Q40" s="3">
        <f t="shared" si="0"/>
        <v>7.9518286770593924</v>
      </c>
    </row>
    <row r="41" spans="5:17">
      <c r="E41">
        <v>39</v>
      </c>
      <c r="F41">
        <v>1703</v>
      </c>
      <c r="G41">
        <f t="shared" ref="G41:G104" si="2">G40+((G$107-G40)/(E$107-E41))</f>
        <v>7.9669172851782513</v>
      </c>
      <c r="Q41" s="3">
        <f t="shared" si="0"/>
        <v>7.9669172851782513</v>
      </c>
    </row>
    <row r="42" spans="5:17">
      <c r="E42">
        <v>40</v>
      </c>
      <c r="F42">
        <v>1704</v>
      </c>
      <c r="G42">
        <f>G41+((G$107-G41)/(E$107-E42))</f>
        <v>7.9820058932971101</v>
      </c>
      <c r="Q42" s="3">
        <f t="shared" si="0"/>
        <v>7.9820058932971101</v>
      </c>
    </row>
    <row r="43" spans="5:17">
      <c r="E43">
        <v>41</v>
      </c>
      <c r="F43">
        <v>1705</v>
      </c>
      <c r="G43">
        <f t="shared" si="2"/>
        <v>7.9970945014159689</v>
      </c>
      <c r="Q43" s="3">
        <f t="shared" si="0"/>
        <v>7.9970945014159689</v>
      </c>
    </row>
    <row r="44" spans="5:17">
      <c r="E44">
        <v>42</v>
      </c>
      <c r="F44">
        <v>1706</v>
      </c>
      <c r="G44">
        <f t="shared" si="2"/>
        <v>8.0121831095348277</v>
      </c>
      <c r="Q44" s="3">
        <f t="shared" si="0"/>
        <v>8.0121831095348277</v>
      </c>
    </row>
    <row r="45" spans="5:17">
      <c r="E45">
        <v>43</v>
      </c>
      <c r="F45">
        <v>1707</v>
      </c>
      <c r="G45">
        <f t="shared" si="2"/>
        <v>8.0272717176536865</v>
      </c>
      <c r="Q45" s="3">
        <f t="shared" si="0"/>
        <v>8.0272717176536865</v>
      </c>
    </row>
    <row r="46" spans="5:17">
      <c r="E46">
        <v>44</v>
      </c>
      <c r="F46">
        <v>1708</v>
      </c>
      <c r="G46">
        <f t="shared" si="2"/>
        <v>8.0423603257725453</v>
      </c>
      <c r="Q46" s="3">
        <f t="shared" si="0"/>
        <v>8.0423603257725453</v>
      </c>
    </row>
    <row r="47" spans="5:17">
      <c r="E47">
        <v>45</v>
      </c>
      <c r="F47">
        <v>1709</v>
      </c>
      <c r="G47">
        <f t="shared" si="2"/>
        <v>8.0574489338914042</v>
      </c>
      <c r="Q47" s="3">
        <f t="shared" si="0"/>
        <v>8.0574489338914042</v>
      </c>
    </row>
    <row r="48" spans="5:17">
      <c r="E48">
        <v>46</v>
      </c>
      <c r="F48">
        <v>1710</v>
      </c>
      <c r="G48">
        <f>G47+((G$107-G47)/(E$107-E48))</f>
        <v>8.072537542010263</v>
      </c>
      <c r="Q48" s="3">
        <f t="shared" si="0"/>
        <v>8.072537542010263</v>
      </c>
    </row>
    <row r="49" spans="5:17">
      <c r="E49">
        <v>47</v>
      </c>
      <c r="F49">
        <v>1711</v>
      </c>
      <c r="G49">
        <f t="shared" si="2"/>
        <v>8.0876261501291218</v>
      </c>
      <c r="Q49" s="3">
        <f t="shared" si="0"/>
        <v>8.0876261501291218</v>
      </c>
    </row>
    <row r="50" spans="5:17">
      <c r="E50">
        <v>48</v>
      </c>
      <c r="F50">
        <v>1712</v>
      </c>
      <c r="G50">
        <f t="shared" si="2"/>
        <v>8.1027147582479806</v>
      </c>
      <c r="Q50" s="3">
        <f t="shared" si="0"/>
        <v>8.1027147582479806</v>
      </c>
    </row>
    <row r="51" spans="5:17">
      <c r="E51">
        <v>49</v>
      </c>
      <c r="F51">
        <v>1713</v>
      </c>
      <c r="G51">
        <f t="shared" si="2"/>
        <v>8.1178033663668394</v>
      </c>
      <c r="Q51" s="3">
        <f t="shared" si="0"/>
        <v>8.1178033663668394</v>
      </c>
    </row>
    <row r="52" spans="5:17">
      <c r="E52">
        <v>50</v>
      </c>
      <c r="F52">
        <v>1714</v>
      </c>
      <c r="G52">
        <f t="shared" si="2"/>
        <v>8.1328919744856982</v>
      </c>
      <c r="Q52" s="3">
        <f t="shared" si="0"/>
        <v>8.1328919744856982</v>
      </c>
    </row>
    <row r="53" spans="5:17">
      <c r="E53">
        <v>51</v>
      </c>
      <c r="F53">
        <v>1715</v>
      </c>
      <c r="G53">
        <f t="shared" si="2"/>
        <v>8.147980582604557</v>
      </c>
      <c r="Q53" s="3">
        <f t="shared" si="0"/>
        <v>8.147980582604557</v>
      </c>
    </row>
    <row r="54" spans="5:17">
      <c r="E54">
        <v>52</v>
      </c>
      <c r="F54">
        <v>1716</v>
      </c>
      <c r="G54">
        <f t="shared" si="2"/>
        <v>8.1630691907234159</v>
      </c>
      <c r="Q54" s="3">
        <f t="shared" si="0"/>
        <v>8.1630691907234159</v>
      </c>
    </row>
    <row r="55" spans="5:17">
      <c r="E55">
        <v>53</v>
      </c>
      <c r="F55">
        <v>1717</v>
      </c>
      <c r="G55">
        <f t="shared" si="2"/>
        <v>8.1781577988422747</v>
      </c>
      <c r="Q55" s="3">
        <f t="shared" si="0"/>
        <v>8.1781577988422747</v>
      </c>
    </row>
    <row r="56" spans="5:17">
      <c r="E56">
        <v>54</v>
      </c>
      <c r="F56">
        <v>1718</v>
      </c>
      <c r="G56">
        <f t="shared" si="2"/>
        <v>8.1932464069611335</v>
      </c>
      <c r="Q56" s="3">
        <f t="shared" si="0"/>
        <v>8.1932464069611335</v>
      </c>
    </row>
    <row r="57" spans="5:17">
      <c r="E57">
        <v>55</v>
      </c>
      <c r="F57">
        <v>1719</v>
      </c>
      <c r="G57">
        <f t="shared" si="2"/>
        <v>8.2083350150799923</v>
      </c>
      <c r="Q57" s="3">
        <f t="shared" si="0"/>
        <v>8.2083350150799923</v>
      </c>
    </row>
    <row r="58" spans="5:17">
      <c r="E58">
        <v>56</v>
      </c>
      <c r="F58">
        <v>1720</v>
      </c>
      <c r="G58">
        <f t="shared" si="2"/>
        <v>8.2234236231988511</v>
      </c>
      <c r="Q58" s="3">
        <f t="shared" si="0"/>
        <v>8.2234236231988511</v>
      </c>
    </row>
    <row r="59" spans="5:17">
      <c r="E59">
        <v>57</v>
      </c>
      <c r="F59">
        <v>1721</v>
      </c>
      <c r="G59">
        <f t="shared" si="2"/>
        <v>8.2385122313177099</v>
      </c>
      <c r="Q59" s="3">
        <f t="shared" si="0"/>
        <v>8.2385122313177099</v>
      </c>
    </row>
    <row r="60" spans="5:17">
      <c r="E60">
        <v>58</v>
      </c>
      <c r="F60">
        <v>1722</v>
      </c>
      <c r="G60">
        <f t="shared" si="2"/>
        <v>8.2536008394365687</v>
      </c>
      <c r="Q60" s="3">
        <f t="shared" si="0"/>
        <v>8.2536008394365687</v>
      </c>
    </row>
    <row r="61" spans="5:17">
      <c r="E61">
        <v>59</v>
      </c>
      <c r="F61">
        <v>1723</v>
      </c>
      <c r="G61">
        <f t="shared" si="2"/>
        <v>8.2686894475554276</v>
      </c>
      <c r="Q61" s="3">
        <f t="shared" si="0"/>
        <v>8.2686894475554276</v>
      </c>
    </row>
    <row r="62" spans="5:17">
      <c r="E62">
        <v>60</v>
      </c>
      <c r="F62">
        <v>1724</v>
      </c>
      <c r="G62">
        <f t="shared" si="2"/>
        <v>8.2837780556742864</v>
      </c>
      <c r="Q62" s="3">
        <f t="shared" si="0"/>
        <v>8.2837780556742864</v>
      </c>
    </row>
    <row r="63" spans="5:17">
      <c r="E63">
        <v>61</v>
      </c>
      <c r="F63">
        <v>1725</v>
      </c>
      <c r="G63">
        <f t="shared" si="2"/>
        <v>8.2988666637931452</v>
      </c>
      <c r="Q63" s="3">
        <f t="shared" si="0"/>
        <v>8.2988666637931452</v>
      </c>
    </row>
    <row r="64" spans="5:17">
      <c r="E64">
        <v>62</v>
      </c>
      <c r="F64">
        <v>1726</v>
      </c>
      <c r="G64">
        <f t="shared" si="2"/>
        <v>8.313955271912004</v>
      </c>
      <c r="Q64" s="3">
        <f t="shared" si="0"/>
        <v>8.313955271912004</v>
      </c>
    </row>
    <row r="65" spans="5:17">
      <c r="E65">
        <v>63</v>
      </c>
      <c r="F65">
        <v>1727</v>
      </c>
      <c r="G65">
        <f t="shared" si="2"/>
        <v>8.3290438800308628</v>
      </c>
      <c r="Q65" s="3">
        <f t="shared" si="0"/>
        <v>8.3290438800308628</v>
      </c>
    </row>
    <row r="66" spans="5:17">
      <c r="E66">
        <v>64</v>
      </c>
      <c r="F66">
        <v>1728</v>
      </c>
      <c r="G66">
        <f t="shared" si="2"/>
        <v>8.3441324881497216</v>
      </c>
      <c r="Q66" s="3">
        <f t="shared" si="0"/>
        <v>8.3441324881497216</v>
      </c>
    </row>
    <row r="67" spans="5:17">
      <c r="E67">
        <v>65</v>
      </c>
      <c r="F67">
        <v>1729</v>
      </c>
      <c r="G67">
        <f t="shared" si="2"/>
        <v>8.3592210962685805</v>
      </c>
      <c r="Q67" s="3">
        <f t="shared" ref="Q67:Q130" si="3">G67</f>
        <v>8.3592210962685805</v>
      </c>
    </row>
    <row r="68" spans="5:17">
      <c r="E68">
        <v>66</v>
      </c>
      <c r="F68">
        <v>1730</v>
      </c>
      <c r="G68">
        <f t="shared" si="2"/>
        <v>8.3743097043874393</v>
      </c>
      <c r="Q68" s="3">
        <f t="shared" si="3"/>
        <v>8.3743097043874393</v>
      </c>
    </row>
    <row r="69" spans="5:17">
      <c r="E69">
        <v>67</v>
      </c>
      <c r="F69">
        <v>1731</v>
      </c>
      <c r="G69">
        <f t="shared" si="2"/>
        <v>8.3893983125062981</v>
      </c>
      <c r="Q69" s="3">
        <f t="shared" si="3"/>
        <v>8.3893983125062981</v>
      </c>
    </row>
    <row r="70" spans="5:17">
      <c r="E70">
        <v>68</v>
      </c>
      <c r="F70">
        <v>1732</v>
      </c>
      <c r="G70">
        <f t="shared" si="2"/>
        <v>8.4044869206251569</v>
      </c>
      <c r="Q70" s="3">
        <f t="shared" si="3"/>
        <v>8.4044869206251569</v>
      </c>
    </row>
    <row r="71" spans="5:17">
      <c r="E71">
        <v>69</v>
      </c>
      <c r="F71">
        <v>1733</v>
      </c>
      <c r="G71">
        <f t="shared" si="2"/>
        <v>8.4195755287440157</v>
      </c>
      <c r="Q71" s="3">
        <f t="shared" si="3"/>
        <v>8.4195755287440157</v>
      </c>
    </row>
    <row r="72" spans="5:17">
      <c r="E72">
        <v>70</v>
      </c>
      <c r="F72">
        <v>1734</v>
      </c>
      <c r="G72">
        <f t="shared" si="2"/>
        <v>8.4346641368628745</v>
      </c>
      <c r="Q72" s="3">
        <f t="shared" si="3"/>
        <v>8.4346641368628745</v>
      </c>
    </row>
    <row r="73" spans="5:17">
      <c r="E73">
        <v>71</v>
      </c>
      <c r="F73">
        <v>1735</v>
      </c>
      <c r="G73">
        <f t="shared" si="2"/>
        <v>8.4497527449817333</v>
      </c>
      <c r="Q73" s="3">
        <f t="shared" si="3"/>
        <v>8.4497527449817333</v>
      </c>
    </row>
    <row r="74" spans="5:17">
      <c r="E74">
        <v>72</v>
      </c>
      <c r="F74">
        <v>1736</v>
      </c>
      <c r="G74">
        <f t="shared" si="2"/>
        <v>8.4648413531005922</v>
      </c>
      <c r="Q74" s="3">
        <f t="shared" si="3"/>
        <v>8.4648413531005922</v>
      </c>
    </row>
    <row r="75" spans="5:17">
      <c r="E75">
        <v>73</v>
      </c>
      <c r="F75">
        <v>1737</v>
      </c>
      <c r="G75">
        <f t="shared" si="2"/>
        <v>8.479929961219451</v>
      </c>
      <c r="Q75" s="3">
        <f t="shared" si="3"/>
        <v>8.479929961219451</v>
      </c>
    </row>
    <row r="76" spans="5:17">
      <c r="E76">
        <v>74</v>
      </c>
      <c r="F76">
        <v>1738</v>
      </c>
      <c r="G76">
        <f t="shared" si="2"/>
        <v>8.4950185693383098</v>
      </c>
      <c r="Q76" s="3">
        <f t="shared" si="3"/>
        <v>8.4950185693383098</v>
      </c>
    </row>
    <row r="77" spans="5:17">
      <c r="E77">
        <v>75</v>
      </c>
      <c r="F77">
        <v>1739</v>
      </c>
      <c r="G77">
        <f t="shared" si="2"/>
        <v>8.5101071774571686</v>
      </c>
      <c r="Q77" s="3">
        <f t="shared" si="3"/>
        <v>8.5101071774571686</v>
      </c>
    </row>
    <row r="78" spans="5:17">
      <c r="E78">
        <v>76</v>
      </c>
      <c r="F78">
        <v>1740</v>
      </c>
      <c r="G78">
        <f t="shared" si="2"/>
        <v>8.5251957855760274</v>
      </c>
      <c r="Q78" s="3">
        <f t="shared" si="3"/>
        <v>8.5251957855760274</v>
      </c>
    </row>
    <row r="79" spans="5:17">
      <c r="E79">
        <v>77</v>
      </c>
      <c r="F79">
        <v>1741</v>
      </c>
      <c r="G79">
        <f t="shared" si="2"/>
        <v>8.5402843936948862</v>
      </c>
      <c r="Q79" s="3">
        <f t="shared" si="3"/>
        <v>8.5402843936948862</v>
      </c>
    </row>
    <row r="80" spans="5:17">
      <c r="E80">
        <v>78</v>
      </c>
      <c r="F80">
        <v>1742</v>
      </c>
      <c r="G80">
        <f t="shared" si="2"/>
        <v>8.5553730018137433</v>
      </c>
      <c r="Q80" s="3">
        <f t="shared" si="3"/>
        <v>8.5553730018137433</v>
      </c>
    </row>
    <row r="81" spans="5:17">
      <c r="E81">
        <v>79</v>
      </c>
      <c r="F81">
        <v>1743</v>
      </c>
      <c r="G81">
        <f t="shared" si="2"/>
        <v>8.5704616099326003</v>
      </c>
      <c r="Q81" s="3">
        <f t="shared" si="3"/>
        <v>8.5704616099326003</v>
      </c>
    </row>
    <row r="82" spans="5:17">
      <c r="E82">
        <v>80</v>
      </c>
      <c r="F82">
        <v>1744</v>
      </c>
      <c r="G82">
        <f t="shared" si="2"/>
        <v>8.5855502180514591</v>
      </c>
      <c r="Q82" s="3">
        <f t="shared" si="3"/>
        <v>8.5855502180514591</v>
      </c>
    </row>
    <row r="83" spans="5:17">
      <c r="E83">
        <v>81</v>
      </c>
      <c r="F83">
        <v>1745</v>
      </c>
      <c r="G83">
        <f t="shared" si="2"/>
        <v>8.6006388261703179</v>
      </c>
      <c r="Q83" s="3">
        <f t="shared" si="3"/>
        <v>8.6006388261703179</v>
      </c>
    </row>
    <row r="84" spans="5:17">
      <c r="E84">
        <v>82</v>
      </c>
      <c r="F84">
        <v>1746</v>
      </c>
      <c r="G84">
        <f t="shared" si="2"/>
        <v>8.615727434289175</v>
      </c>
      <c r="Q84" s="3">
        <f t="shared" si="3"/>
        <v>8.615727434289175</v>
      </c>
    </row>
    <row r="85" spans="5:17">
      <c r="E85">
        <v>83</v>
      </c>
      <c r="F85">
        <v>1747</v>
      </c>
      <c r="G85">
        <f t="shared" si="2"/>
        <v>8.630816042408032</v>
      </c>
      <c r="Q85" s="3">
        <f t="shared" si="3"/>
        <v>8.630816042408032</v>
      </c>
    </row>
    <row r="86" spans="5:17">
      <c r="E86">
        <v>84</v>
      </c>
      <c r="F86">
        <v>1748</v>
      </c>
      <c r="G86">
        <f t="shared" si="2"/>
        <v>8.6459046505268908</v>
      </c>
      <c r="Q86" s="3">
        <f t="shared" si="3"/>
        <v>8.6459046505268908</v>
      </c>
    </row>
    <row r="87" spans="5:17">
      <c r="E87">
        <v>85</v>
      </c>
      <c r="F87">
        <v>1749</v>
      </c>
      <c r="G87">
        <f t="shared" si="2"/>
        <v>8.6609932586457496</v>
      </c>
      <c r="Q87" s="3">
        <f t="shared" si="3"/>
        <v>8.6609932586457496</v>
      </c>
    </row>
    <row r="88" spans="5:17">
      <c r="E88">
        <v>86</v>
      </c>
      <c r="F88">
        <v>1750</v>
      </c>
      <c r="G88">
        <f t="shared" si="2"/>
        <v>8.6760818667646067</v>
      </c>
      <c r="Q88" s="3">
        <f t="shared" si="3"/>
        <v>8.6760818667646067</v>
      </c>
    </row>
    <row r="89" spans="5:17">
      <c r="E89">
        <v>87</v>
      </c>
      <c r="F89">
        <v>1751</v>
      </c>
      <c r="G89">
        <f t="shared" si="2"/>
        <v>8.6911704748834637</v>
      </c>
      <c r="Q89" s="3">
        <f t="shared" si="3"/>
        <v>8.6911704748834637</v>
      </c>
    </row>
    <row r="90" spans="5:17">
      <c r="E90">
        <v>88</v>
      </c>
      <c r="F90">
        <v>1752</v>
      </c>
      <c r="G90">
        <f t="shared" si="2"/>
        <v>8.7062590830023225</v>
      </c>
      <c r="Q90" s="3">
        <f t="shared" si="3"/>
        <v>8.7062590830023225</v>
      </c>
    </row>
    <row r="91" spans="5:17">
      <c r="E91">
        <v>89</v>
      </c>
      <c r="F91">
        <v>1753</v>
      </c>
      <c r="G91">
        <f t="shared" si="2"/>
        <v>8.7213476911211814</v>
      </c>
      <c r="Q91" s="3">
        <f t="shared" si="3"/>
        <v>8.7213476911211814</v>
      </c>
    </row>
    <row r="92" spans="5:17">
      <c r="E92">
        <v>90</v>
      </c>
      <c r="F92">
        <v>1754</v>
      </c>
      <c r="G92">
        <f t="shared" si="2"/>
        <v>8.7364362992400384</v>
      </c>
      <c r="Q92" s="3">
        <f t="shared" si="3"/>
        <v>8.7364362992400384</v>
      </c>
    </row>
    <row r="93" spans="5:17">
      <c r="E93">
        <v>91</v>
      </c>
      <c r="F93">
        <v>1755</v>
      </c>
      <c r="G93">
        <f t="shared" si="2"/>
        <v>8.7515249073588954</v>
      </c>
      <c r="Q93" s="3">
        <f t="shared" si="3"/>
        <v>8.7515249073588954</v>
      </c>
    </row>
    <row r="94" spans="5:17">
      <c r="E94">
        <v>92</v>
      </c>
      <c r="F94">
        <v>1756</v>
      </c>
      <c r="G94">
        <f t="shared" si="2"/>
        <v>8.7666135154777542</v>
      </c>
      <c r="Q94" s="3">
        <f t="shared" si="3"/>
        <v>8.7666135154777542</v>
      </c>
    </row>
    <row r="95" spans="5:17">
      <c r="E95">
        <v>93</v>
      </c>
      <c r="F95">
        <v>1757</v>
      </c>
      <c r="G95">
        <f t="shared" si="2"/>
        <v>8.7817021235966131</v>
      </c>
      <c r="Q95" s="3">
        <f t="shared" si="3"/>
        <v>8.7817021235966131</v>
      </c>
    </row>
    <row r="96" spans="5:17">
      <c r="E96">
        <v>94</v>
      </c>
      <c r="F96">
        <v>1758</v>
      </c>
      <c r="G96">
        <f t="shared" si="2"/>
        <v>8.7967907317154701</v>
      </c>
      <c r="Q96" s="3">
        <f t="shared" si="3"/>
        <v>8.7967907317154701</v>
      </c>
    </row>
    <row r="97" spans="5:17">
      <c r="E97">
        <v>95</v>
      </c>
      <c r="F97">
        <v>1759</v>
      </c>
      <c r="G97">
        <f t="shared" si="2"/>
        <v>8.8118793398343271</v>
      </c>
      <c r="Q97" s="3">
        <f t="shared" si="3"/>
        <v>8.8118793398343271</v>
      </c>
    </row>
    <row r="98" spans="5:17">
      <c r="E98">
        <v>96</v>
      </c>
      <c r="F98">
        <v>1760</v>
      </c>
      <c r="G98">
        <f t="shared" si="2"/>
        <v>8.826967947953186</v>
      </c>
      <c r="Q98" s="3">
        <f t="shared" si="3"/>
        <v>8.826967947953186</v>
      </c>
    </row>
    <row r="99" spans="5:17">
      <c r="E99">
        <v>97</v>
      </c>
      <c r="F99">
        <v>1761</v>
      </c>
      <c r="G99">
        <f t="shared" si="2"/>
        <v>8.8420565560720448</v>
      </c>
      <c r="Q99" s="3">
        <f t="shared" si="3"/>
        <v>8.8420565560720448</v>
      </c>
    </row>
    <row r="100" spans="5:17">
      <c r="E100">
        <v>98</v>
      </c>
      <c r="F100">
        <v>1762</v>
      </c>
      <c r="G100">
        <f>G99+((G$107-G99)/(E$107-E100))</f>
        <v>8.8571451641909018</v>
      </c>
      <c r="Q100" s="3">
        <f t="shared" si="3"/>
        <v>8.8571451641909018</v>
      </c>
    </row>
    <row r="101" spans="5:17">
      <c r="E101">
        <v>99</v>
      </c>
      <c r="F101">
        <v>1763</v>
      </c>
      <c r="G101">
        <f>G100+((G$107-G100)/(E$107-E101))</f>
        <v>8.8722337723097588</v>
      </c>
      <c r="Q101" s="3">
        <f t="shared" si="3"/>
        <v>8.8722337723097588</v>
      </c>
    </row>
    <row r="102" spans="5:17">
      <c r="E102">
        <v>100</v>
      </c>
      <c r="F102">
        <v>1764</v>
      </c>
      <c r="G102">
        <f t="shared" si="2"/>
        <v>8.8873223804286177</v>
      </c>
      <c r="Q102" s="3">
        <f t="shared" si="3"/>
        <v>8.8873223804286177</v>
      </c>
    </row>
    <row r="103" spans="5:17">
      <c r="E103">
        <v>101</v>
      </c>
      <c r="F103">
        <v>1765</v>
      </c>
      <c r="G103">
        <f t="shared" si="2"/>
        <v>8.9024109885474765</v>
      </c>
      <c r="Q103" s="3">
        <f t="shared" si="3"/>
        <v>8.9024109885474765</v>
      </c>
    </row>
    <row r="104" spans="5:17">
      <c r="E104">
        <v>102</v>
      </c>
      <c r="F104">
        <v>1766</v>
      </c>
      <c r="G104">
        <f t="shared" si="2"/>
        <v>8.9174995966663335</v>
      </c>
      <c r="Q104" s="3">
        <f t="shared" si="3"/>
        <v>8.9174995966663335</v>
      </c>
    </row>
    <row r="105" spans="5:17">
      <c r="E105">
        <v>103</v>
      </c>
      <c r="F105">
        <v>1767</v>
      </c>
      <c r="G105">
        <f t="shared" ref="G105:G106" si="4">G104+((G$107-G104)/(E$107-E105))</f>
        <v>8.9325882047851906</v>
      </c>
      <c r="Q105" s="3">
        <f t="shared" si="3"/>
        <v>8.9325882047851906</v>
      </c>
    </row>
    <row r="106" spans="5:17">
      <c r="E106">
        <v>104</v>
      </c>
      <c r="F106">
        <v>1768</v>
      </c>
      <c r="G106">
        <f t="shared" si="4"/>
        <v>8.9476768129040494</v>
      </c>
      <c r="Q106" s="3">
        <f t="shared" si="3"/>
        <v>8.9476768129040494</v>
      </c>
    </row>
    <row r="107" spans="5:17">
      <c r="E107">
        <v>105</v>
      </c>
      <c r="F107">
        <v>1769</v>
      </c>
      <c r="G107">
        <v>8.9476768129040494</v>
      </c>
      <c r="H107">
        <f>G107</f>
        <v>8.9476768129040494</v>
      </c>
      <c r="I107">
        <v>64747</v>
      </c>
      <c r="J107">
        <v>658871</v>
      </c>
      <c r="Q107" s="3">
        <f t="shared" si="3"/>
        <v>8.9476768129040494</v>
      </c>
    </row>
    <row r="108" spans="5:17">
      <c r="E108">
        <v>106</v>
      </c>
      <c r="F108">
        <v>1770</v>
      </c>
      <c r="G108">
        <f>G107+((G$139-G107)/(E$139-E108))</f>
        <v>8.9817822595840902</v>
      </c>
      <c r="Q108" s="3">
        <f t="shared" si="3"/>
        <v>8.9817822595840902</v>
      </c>
    </row>
    <row r="109" spans="5:17">
      <c r="E109">
        <v>107</v>
      </c>
      <c r="F109">
        <v>1771</v>
      </c>
      <c r="G109">
        <f t="shared" ref="G109:G138" si="5">G108+((G$139-G108)/(E$139-E109))</f>
        <v>9.0158877062641309</v>
      </c>
      <c r="Q109" s="3">
        <f t="shared" si="3"/>
        <v>9.0158877062641309</v>
      </c>
    </row>
    <row r="110" spans="5:17">
      <c r="E110">
        <v>108</v>
      </c>
      <c r="F110">
        <v>1772</v>
      </c>
      <c r="G110">
        <f t="shared" si="5"/>
        <v>9.0499931529441717</v>
      </c>
      <c r="Q110" s="3">
        <f t="shared" si="3"/>
        <v>9.0499931529441717</v>
      </c>
    </row>
    <row r="111" spans="5:17">
      <c r="E111">
        <v>109</v>
      </c>
      <c r="F111">
        <v>1773</v>
      </c>
      <c r="G111">
        <f t="shared" si="5"/>
        <v>9.0840985996242125</v>
      </c>
      <c r="Q111" s="3">
        <f t="shared" si="3"/>
        <v>9.0840985996242125</v>
      </c>
    </row>
    <row r="112" spans="5:17">
      <c r="E112">
        <v>110</v>
      </c>
      <c r="F112">
        <v>1774</v>
      </c>
      <c r="G112">
        <f t="shared" si="5"/>
        <v>9.1182040463042533</v>
      </c>
      <c r="Q112" s="3">
        <f t="shared" si="3"/>
        <v>9.1182040463042533</v>
      </c>
    </row>
    <row r="113" spans="5:17">
      <c r="E113">
        <v>111</v>
      </c>
      <c r="F113">
        <v>1775</v>
      </c>
      <c r="G113">
        <f t="shared" si="5"/>
        <v>9.1523094929842941</v>
      </c>
      <c r="Q113" s="3">
        <f t="shared" si="3"/>
        <v>9.1523094929842941</v>
      </c>
    </row>
    <row r="114" spans="5:17">
      <c r="E114">
        <v>112</v>
      </c>
      <c r="F114">
        <v>1776</v>
      </c>
      <c r="G114">
        <f t="shared" si="5"/>
        <v>9.1864149396643349</v>
      </c>
      <c r="Q114" s="3">
        <f t="shared" si="3"/>
        <v>9.1864149396643349</v>
      </c>
    </row>
    <row r="115" spans="5:17">
      <c r="E115">
        <v>113</v>
      </c>
      <c r="F115">
        <v>1777</v>
      </c>
      <c r="G115">
        <f t="shared" si="5"/>
        <v>9.2205203863443757</v>
      </c>
      <c r="Q115" s="3">
        <f t="shared" si="3"/>
        <v>9.2205203863443757</v>
      </c>
    </row>
    <row r="116" spans="5:17">
      <c r="E116">
        <v>114</v>
      </c>
      <c r="F116">
        <v>1778</v>
      </c>
      <c r="G116">
        <f t="shared" si="5"/>
        <v>9.2546258330244164</v>
      </c>
      <c r="Q116" s="3">
        <f t="shared" si="3"/>
        <v>9.2546258330244164</v>
      </c>
    </row>
    <row r="117" spans="5:17">
      <c r="E117">
        <v>115</v>
      </c>
      <c r="F117">
        <v>1779</v>
      </c>
      <c r="G117">
        <f t="shared" si="5"/>
        <v>9.2887312797044572</v>
      </c>
      <c r="Q117" s="3">
        <f t="shared" si="3"/>
        <v>9.2887312797044572</v>
      </c>
    </row>
    <row r="118" spans="5:17">
      <c r="E118">
        <v>116</v>
      </c>
      <c r="F118">
        <v>1780</v>
      </c>
      <c r="G118">
        <f t="shared" si="5"/>
        <v>9.322836726384498</v>
      </c>
      <c r="Q118" s="3">
        <f t="shared" si="3"/>
        <v>9.322836726384498</v>
      </c>
    </row>
    <row r="119" spans="5:17">
      <c r="E119">
        <v>117</v>
      </c>
      <c r="F119">
        <v>1781</v>
      </c>
      <c r="G119">
        <f t="shared" si="5"/>
        <v>9.3569421730645388</v>
      </c>
      <c r="Q119" s="3">
        <f t="shared" si="3"/>
        <v>9.3569421730645388</v>
      </c>
    </row>
    <row r="120" spans="5:17">
      <c r="E120">
        <v>118</v>
      </c>
      <c r="F120">
        <v>1782</v>
      </c>
      <c r="G120">
        <f t="shared" si="5"/>
        <v>9.3910476197445796</v>
      </c>
      <c r="Q120" s="3">
        <f t="shared" si="3"/>
        <v>9.3910476197445796</v>
      </c>
    </row>
    <row r="121" spans="5:17">
      <c r="E121">
        <v>119</v>
      </c>
      <c r="F121">
        <v>1783</v>
      </c>
      <c r="G121">
        <f t="shared" si="5"/>
        <v>9.4251530664246204</v>
      </c>
      <c r="Q121" s="3">
        <f t="shared" si="3"/>
        <v>9.4251530664246204</v>
      </c>
    </row>
    <row r="122" spans="5:17">
      <c r="E122">
        <v>120</v>
      </c>
      <c r="F122">
        <v>1784</v>
      </c>
      <c r="G122">
        <f t="shared" si="5"/>
        <v>9.4592585131046611</v>
      </c>
      <c r="Q122" s="3">
        <f t="shared" si="3"/>
        <v>9.4592585131046611</v>
      </c>
    </row>
    <row r="123" spans="5:17">
      <c r="E123">
        <v>121</v>
      </c>
      <c r="F123">
        <v>1785</v>
      </c>
      <c r="G123">
        <f t="shared" si="5"/>
        <v>9.4933639597847019</v>
      </c>
      <c r="Q123" s="3">
        <f t="shared" si="3"/>
        <v>9.4933639597847019</v>
      </c>
    </row>
    <row r="124" spans="5:17">
      <c r="E124">
        <v>122</v>
      </c>
      <c r="F124">
        <v>1786</v>
      </c>
      <c r="G124">
        <f t="shared" si="5"/>
        <v>9.5274694064647427</v>
      </c>
      <c r="Q124" s="3">
        <f t="shared" si="3"/>
        <v>9.5274694064647427</v>
      </c>
    </row>
    <row r="125" spans="5:17">
      <c r="E125">
        <v>123</v>
      </c>
      <c r="F125">
        <v>1787</v>
      </c>
      <c r="G125">
        <f t="shared" si="5"/>
        <v>9.5615748531447835</v>
      </c>
      <c r="Q125" s="3">
        <f t="shared" si="3"/>
        <v>9.5615748531447835</v>
      </c>
    </row>
    <row r="126" spans="5:17">
      <c r="E126">
        <v>124</v>
      </c>
      <c r="F126">
        <v>1788</v>
      </c>
      <c r="G126">
        <f t="shared" si="5"/>
        <v>9.5956802998248243</v>
      </c>
      <c r="Q126" s="3">
        <f t="shared" si="3"/>
        <v>9.5956802998248243</v>
      </c>
    </row>
    <row r="127" spans="5:17">
      <c r="E127">
        <v>125</v>
      </c>
      <c r="F127">
        <v>1789</v>
      </c>
      <c r="G127">
        <f t="shared" si="5"/>
        <v>9.6297857465048651</v>
      </c>
      <c r="Q127" s="3">
        <f t="shared" si="3"/>
        <v>9.6297857465048651</v>
      </c>
    </row>
    <row r="128" spans="5:17">
      <c r="E128">
        <v>126</v>
      </c>
      <c r="F128">
        <v>1790</v>
      </c>
      <c r="G128">
        <f t="shared" si="5"/>
        <v>9.6638911931849059</v>
      </c>
      <c r="Q128" s="3">
        <f t="shared" si="3"/>
        <v>9.6638911931849059</v>
      </c>
    </row>
    <row r="129" spans="5:17">
      <c r="E129">
        <v>127</v>
      </c>
      <c r="F129">
        <v>1791</v>
      </c>
      <c r="G129">
        <f t="shared" si="5"/>
        <v>9.6979966398649466</v>
      </c>
      <c r="Q129" s="3">
        <f t="shared" si="3"/>
        <v>9.6979966398649466</v>
      </c>
    </row>
    <row r="130" spans="5:17">
      <c r="E130">
        <v>128</v>
      </c>
      <c r="F130">
        <v>1792</v>
      </c>
      <c r="G130">
        <f t="shared" si="5"/>
        <v>9.7321020865449874</v>
      </c>
      <c r="Q130" s="3">
        <f t="shared" si="3"/>
        <v>9.7321020865449874</v>
      </c>
    </row>
    <row r="131" spans="5:17">
      <c r="E131">
        <v>129</v>
      </c>
      <c r="F131">
        <v>1793</v>
      </c>
      <c r="G131">
        <f t="shared" si="5"/>
        <v>9.7662075332250282</v>
      </c>
      <c r="Q131" s="3">
        <f t="shared" ref="Q131:Q194" si="6">G131</f>
        <v>9.7662075332250282</v>
      </c>
    </row>
    <row r="132" spans="5:17">
      <c r="E132">
        <v>130</v>
      </c>
      <c r="F132">
        <v>1794</v>
      </c>
      <c r="G132">
        <f t="shared" si="5"/>
        <v>9.800312979905069</v>
      </c>
      <c r="Q132" s="3">
        <f t="shared" si="6"/>
        <v>9.800312979905069</v>
      </c>
    </row>
    <row r="133" spans="5:17">
      <c r="E133">
        <v>131</v>
      </c>
      <c r="F133">
        <v>1795</v>
      </c>
      <c r="G133">
        <f t="shared" si="5"/>
        <v>9.8344184265851098</v>
      </c>
      <c r="Q133" s="3">
        <f t="shared" si="6"/>
        <v>9.8344184265851098</v>
      </c>
    </row>
    <row r="134" spans="5:17">
      <c r="E134">
        <v>132</v>
      </c>
      <c r="F134">
        <v>1796</v>
      </c>
      <c r="G134">
        <f t="shared" si="5"/>
        <v>9.8685238732651506</v>
      </c>
      <c r="Q134" s="3">
        <f t="shared" si="6"/>
        <v>9.8685238732651506</v>
      </c>
    </row>
    <row r="135" spans="5:17">
      <c r="E135">
        <v>133</v>
      </c>
      <c r="F135">
        <v>1797</v>
      </c>
      <c r="G135">
        <f t="shared" si="5"/>
        <v>9.9026293199451914</v>
      </c>
      <c r="Q135" s="3">
        <f t="shared" si="6"/>
        <v>9.9026293199451914</v>
      </c>
    </row>
    <row r="136" spans="5:17">
      <c r="E136">
        <v>134</v>
      </c>
      <c r="F136">
        <v>1798</v>
      </c>
      <c r="G136">
        <f t="shared" si="5"/>
        <v>9.9367347666252304</v>
      </c>
      <c r="Q136" s="3">
        <f t="shared" si="6"/>
        <v>9.9367347666252304</v>
      </c>
    </row>
    <row r="137" spans="5:17">
      <c r="E137">
        <v>135</v>
      </c>
      <c r="F137">
        <v>1799</v>
      </c>
      <c r="G137">
        <f t="shared" si="5"/>
        <v>9.9708402133052694</v>
      </c>
      <c r="Q137" s="3">
        <f t="shared" si="6"/>
        <v>9.9708402133052694</v>
      </c>
    </row>
    <row r="138" spans="5:17">
      <c r="E138">
        <v>136</v>
      </c>
      <c r="F138">
        <v>1800</v>
      </c>
      <c r="G138">
        <f t="shared" si="5"/>
        <v>10.00494565998531</v>
      </c>
      <c r="L138">
        <v>1800</v>
      </c>
      <c r="O138" s="3">
        <v>7.4</v>
      </c>
      <c r="Q138" s="3">
        <f t="shared" si="6"/>
        <v>10.00494565998531</v>
      </c>
    </row>
    <row r="139" spans="5:17">
      <c r="E139">
        <v>137</v>
      </c>
      <c r="F139">
        <v>1801</v>
      </c>
      <c r="G139">
        <v>10.00494565998531</v>
      </c>
      <c r="H139">
        <f>G139</f>
        <v>10.00494565998531</v>
      </c>
      <c r="I139">
        <v>88404</v>
      </c>
      <c r="J139">
        <v>795199</v>
      </c>
      <c r="O139" s="3">
        <f>O138+((O$158-O138)/(E$158-E139))</f>
        <v>7.6000000000000005</v>
      </c>
      <c r="Q139" s="3">
        <f t="shared" si="6"/>
        <v>10.00494565998531</v>
      </c>
    </row>
    <row r="140" spans="5:17">
      <c r="E140">
        <v>138</v>
      </c>
      <c r="F140">
        <v>1802</v>
      </c>
      <c r="G140">
        <f>G139+((G$153-G139)/(E$153-E140))</f>
        <v>9.987719017674177</v>
      </c>
      <c r="O140" s="3">
        <f t="shared" ref="O140:O157" si="7">O139+((O$158-O139)/(E$158-E140))</f>
        <v>7.8000000000000007</v>
      </c>
      <c r="Q140" s="3">
        <f t="shared" si="6"/>
        <v>9.987719017674177</v>
      </c>
    </row>
    <row r="141" spans="5:17">
      <c r="E141">
        <v>139</v>
      </c>
      <c r="F141">
        <v>1803</v>
      </c>
      <c r="G141">
        <f t="shared" ref="G141:G152" si="8">G140+((G$153-G140)/(E$153-E141))</f>
        <v>9.9704923753630439</v>
      </c>
      <c r="O141" s="3">
        <f t="shared" si="7"/>
        <v>8</v>
      </c>
      <c r="Q141" s="3">
        <f t="shared" si="6"/>
        <v>9.9704923753630439</v>
      </c>
    </row>
    <row r="142" spans="5:17">
      <c r="E142">
        <v>140</v>
      </c>
      <c r="F142">
        <v>1804</v>
      </c>
      <c r="G142">
        <f t="shared" si="8"/>
        <v>9.9532657330519108</v>
      </c>
      <c r="O142" s="3">
        <f t="shared" si="7"/>
        <v>8.1999999999999993</v>
      </c>
      <c r="Q142" s="3">
        <f t="shared" si="6"/>
        <v>9.9532657330519108</v>
      </c>
    </row>
    <row r="143" spans="5:17">
      <c r="E143">
        <v>141</v>
      </c>
      <c r="F143">
        <v>1805</v>
      </c>
      <c r="G143">
        <f t="shared" si="8"/>
        <v>9.9360390907407776</v>
      </c>
      <c r="O143" s="3">
        <f t="shared" si="7"/>
        <v>8.3999999999999986</v>
      </c>
      <c r="Q143" s="3">
        <f t="shared" si="6"/>
        <v>9.9360390907407776</v>
      </c>
    </row>
    <row r="144" spans="5:17">
      <c r="E144">
        <v>142</v>
      </c>
      <c r="F144">
        <v>1806</v>
      </c>
      <c r="G144">
        <f t="shared" si="8"/>
        <v>9.9188124484296445</v>
      </c>
      <c r="O144" s="3">
        <f t="shared" si="7"/>
        <v>8.5999999999999979</v>
      </c>
      <c r="Q144" s="3">
        <f t="shared" si="6"/>
        <v>9.9188124484296445</v>
      </c>
    </row>
    <row r="145" spans="5:17">
      <c r="E145">
        <v>143</v>
      </c>
      <c r="F145">
        <v>1807</v>
      </c>
      <c r="G145">
        <f t="shared" si="8"/>
        <v>9.9015858061185114</v>
      </c>
      <c r="O145" s="3">
        <f t="shared" si="7"/>
        <v>8.7999999999999972</v>
      </c>
      <c r="Q145" s="3">
        <f t="shared" si="6"/>
        <v>9.9015858061185114</v>
      </c>
    </row>
    <row r="146" spans="5:17">
      <c r="E146">
        <v>144</v>
      </c>
      <c r="F146">
        <v>1808</v>
      </c>
      <c r="G146">
        <f t="shared" si="8"/>
        <v>9.8843591638073782</v>
      </c>
      <c r="O146" s="3">
        <f t="shared" si="7"/>
        <v>8.9999999999999964</v>
      </c>
      <c r="Q146" s="3">
        <f t="shared" si="6"/>
        <v>9.8843591638073782</v>
      </c>
    </row>
    <row r="147" spans="5:17">
      <c r="E147">
        <v>145</v>
      </c>
      <c r="F147">
        <v>1809</v>
      </c>
      <c r="G147">
        <f t="shared" si="8"/>
        <v>9.8671325214962451</v>
      </c>
      <c r="O147" s="3">
        <f t="shared" si="7"/>
        <v>9.1999999999999975</v>
      </c>
      <c r="Q147" s="3">
        <f t="shared" si="6"/>
        <v>9.8671325214962451</v>
      </c>
    </row>
    <row r="148" spans="5:17">
      <c r="E148">
        <v>146</v>
      </c>
      <c r="F148">
        <v>1810</v>
      </c>
      <c r="G148">
        <f t="shared" si="8"/>
        <v>9.849905879185112</v>
      </c>
      <c r="O148" s="3">
        <f t="shared" si="7"/>
        <v>9.3999999999999986</v>
      </c>
      <c r="Q148" s="3">
        <f t="shared" si="6"/>
        <v>9.849905879185112</v>
      </c>
    </row>
    <row r="149" spans="5:17">
      <c r="E149">
        <v>147</v>
      </c>
      <c r="F149">
        <v>1811</v>
      </c>
      <c r="G149">
        <f t="shared" si="8"/>
        <v>9.8326792368739788</v>
      </c>
      <c r="O149" s="3">
        <f t="shared" si="7"/>
        <v>9.5999999999999979</v>
      </c>
      <c r="Q149" s="3">
        <f t="shared" si="6"/>
        <v>9.8326792368739788</v>
      </c>
    </row>
    <row r="150" spans="5:17">
      <c r="E150">
        <v>148</v>
      </c>
      <c r="F150">
        <v>1812</v>
      </c>
      <c r="G150">
        <f t="shared" si="8"/>
        <v>9.8154525945628475</v>
      </c>
      <c r="O150" s="3">
        <f t="shared" si="7"/>
        <v>9.7999999999999972</v>
      </c>
      <c r="Q150" s="3">
        <f t="shared" si="6"/>
        <v>9.8154525945628475</v>
      </c>
    </row>
    <row r="151" spans="5:17">
      <c r="E151">
        <v>149</v>
      </c>
      <c r="F151">
        <v>1813</v>
      </c>
      <c r="G151">
        <f t="shared" si="8"/>
        <v>9.7982259522517161</v>
      </c>
      <c r="O151" s="3">
        <f t="shared" si="7"/>
        <v>9.9999999999999982</v>
      </c>
      <c r="Q151" s="3">
        <f t="shared" si="6"/>
        <v>9.7982259522517161</v>
      </c>
    </row>
    <row r="152" spans="5:17">
      <c r="E152">
        <v>150</v>
      </c>
      <c r="F152">
        <v>1814</v>
      </c>
      <c r="G152">
        <f t="shared" si="8"/>
        <v>9.780999309940583</v>
      </c>
      <c r="O152" s="3">
        <f t="shared" si="7"/>
        <v>10.199999999999999</v>
      </c>
      <c r="Q152" s="3">
        <f t="shared" si="6"/>
        <v>9.780999309940583</v>
      </c>
    </row>
    <row r="153" spans="5:17">
      <c r="E153">
        <v>151</v>
      </c>
      <c r="F153">
        <v>1815</v>
      </c>
      <c r="G153">
        <v>9.780999309940583</v>
      </c>
      <c r="H153">
        <f>G153</f>
        <v>9.780999309940583</v>
      </c>
      <c r="I153">
        <v>86604</v>
      </c>
      <c r="J153">
        <v>798827</v>
      </c>
      <c r="O153" s="3">
        <f t="shared" si="7"/>
        <v>10.399999999999999</v>
      </c>
      <c r="Q153" s="3">
        <f t="shared" si="6"/>
        <v>9.780999309940583</v>
      </c>
    </row>
    <row r="154" spans="5:17">
      <c r="E154">
        <v>152</v>
      </c>
      <c r="F154">
        <v>1816</v>
      </c>
      <c r="G154">
        <f>G153+((G$163-G153)/(E$163-E154))</f>
        <v>9.9011510694432996</v>
      </c>
      <c r="O154" s="3">
        <f t="shared" si="7"/>
        <v>10.599999999999998</v>
      </c>
      <c r="Q154" s="3">
        <f t="shared" si="6"/>
        <v>9.9011510694432996</v>
      </c>
    </row>
    <row r="155" spans="5:17">
      <c r="E155">
        <v>153</v>
      </c>
      <c r="F155">
        <v>1817</v>
      </c>
      <c r="G155">
        <f t="shared" ref="G155:G162" si="9">G154+((G$163-G154)/(E$163-E155))</f>
        <v>10.021302828946016</v>
      </c>
      <c r="O155" s="3">
        <f t="shared" si="7"/>
        <v>10.799999999999999</v>
      </c>
      <c r="Q155" s="3">
        <f t="shared" si="6"/>
        <v>10.021302828946016</v>
      </c>
    </row>
    <row r="156" spans="5:17">
      <c r="E156">
        <v>154</v>
      </c>
      <c r="F156">
        <v>1818</v>
      </c>
      <c r="G156">
        <f t="shared" si="9"/>
        <v>10.141454588448733</v>
      </c>
      <c r="O156" s="3">
        <f t="shared" si="7"/>
        <v>11</v>
      </c>
      <c r="Q156" s="3">
        <f t="shared" si="6"/>
        <v>10.141454588448733</v>
      </c>
    </row>
    <row r="157" spans="5:17">
      <c r="E157">
        <v>155</v>
      </c>
      <c r="F157">
        <v>1819</v>
      </c>
      <c r="G157">
        <f t="shared" si="9"/>
        <v>10.261606347951449</v>
      </c>
      <c r="O157" s="3">
        <f t="shared" si="7"/>
        <v>11.2</v>
      </c>
      <c r="Q157" s="3">
        <f t="shared" si="6"/>
        <v>10.261606347951449</v>
      </c>
    </row>
    <row r="158" spans="5:17">
      <c r="E158">
        <v>156</v>
      </c>
      <c r="F158">
        <v>1820</v>
      </c>
      <c r="G158">
        <f t="shared" si="9"/>
        <v>10.381758107454164</v>
      </c>
      <c r="L158">
        <v>1820</v>
      </c>
      <c r="O158" s="3">
        <v>11.2</v>
      </c>
      <c r="Q158" s="3">
        <f t="shared" si="6"/>
        <v>10.381758107454164</v>
      </c>
    </row>
    <row r="159" spans="5:17">
      <c r="E159">
        <v>157</v>
      </c>
      <c r="F159">
        <v>1821</v>
      </c>
      <c r="G159">
        <f t="shared" si="9"/>
        <v>10.501909866956879</v>
      </c>
      <c r="O159" s="3">
        <f>O158+((O$178-O158)/(E$178-E159))</f>
        <v>11.315789473684211</v>
      </c>
      <c r="Q159" s="3">
        <f t="shared" si="6"/>
        <v>10.501909866956879</v>
      </c>
    </row>
    <row r="160" spans="5:17">
      <c r="E160">
        <v>158</v>
      </c>
      <c r="F160">
        <v>1822</v>
      </c>
      <c r="G160">
        <f t="shared" si="9"/>
        <v>10.622061626459596</v>
      </c>
      <c r="O160" s="3">
        <f t="shared" ref="O160:O177" si="10">O159+((O$178-O159)/(E$178-E160))</f>
        <v>11.431578947368422</v>
      </c>
      <c r="Q160" s="3">
        <f t="shared" si="6"/>
        <v>10.622061626459596</v>
      </c>
    </row>
    <row r="161" spans="5:17">
      <c r="E161">
        <v>159</v>
      </c>
      <c r="F161">
        <v>1823</v>
      </c>
      <c r="G161">
        <f t="shared" si="9"/>
        <v>10.742213385962312</v>
      </c>
      <c r="O161" s="3">
        <f t="shared" si="10"/>
        <v>11.547368421052633</v>
      </c>
      <c r="Q161" s="3">
        <f t="shared" si="6"/>
        <v>10.742213385962312</v>
      </c>
    </row>
    <row r="162" spans="5:17">
      <c r="E162">
        <v>160</v>
      </c>
      <c r="F162">
        <v>1824</v>
      </c>
      <c r="G162">
        <f t="shared" si="9"/>
        <v>10.862365145465027</v>
      </c>
      <c r="O162" s="3">
        <f t="shared" si="10"/>
        <v>11.663157894736845</v>
      </c>
      <c r="Q162" s="3">
        <f t="shared" si="6"/>
        <v>10.862365145465027</v>
      </c>
    </row>
    <row r="163" spans="5:17">
      <c r="E163">
        <v>161</v>
      </c>
      <c r="F163">
        <v>1825</v>
      </c>
      <c r="G163">
        <v>10.862365145465027</v>
      </c>
      <c r="H163">
        <f>G163</f>
        <v>10.862365145465027</v>
      </c>
      <c r="I163">
        <v>114198</v>
      </c>
      <c r="J163">
        <v>937120</v>
      </c>
      <c r="O163" s="3">
        <f t="shared" si="10"/>
        <v>11.778947368421054</v>
      </c>
      <c r="Q163" s="3">
        <f t="shared" si="6"/>
        <v>10.862365145465027</v>
      </c>
    </row>
    <row r="164" spans="5:17">
      <c r="E164">
        <v>162</v>
      </c>
      <c r="F164">
        <v>1826</v>
      </c>
      <c r="G164">
        <f>G163+((G$173-G163)/(E$173-E164))</f>
        <v>10.855070071723478</v>
      </c>
      <c r="O164" s="3">
        <f t="shared" si="10"/>
        <v>11.894736842105264</v>
      </c>
      <c r="Q164" s="3">
        <f t="shared" si="6"/>
        <v>10.855070071723478</v>
      </c>
    </row>
    <row r="165" spans="5:17">
      <c r="E165">
        <v>163</v>
      </c>
      <c r="F165">
        <v>1827</v>
      </c>
      <c r="G165">
        <f t="shared" ref="G165:G172" si="11">G164+((G$173-G164)/(E$173-E165))</f>
        <v>10.847774997981929</v>
      </c>
      <c r="O165" s="3">
        <f t="shared" si="10"/>
        <v>12.010526315789475</v>
      </c>
      <c r="Q165" s="3">
        <f t="shared" si="6"/>
        <v>10.847774997981929</v>
      </c>
    </row>
    <row r="166" spans="5:17">
      <c r="E166">
        <v>164</v>
      </c>
      <c r="F166">
        <v>1828</v>
      </c>
      <c r="G166">
        <f t="shared" si="11"/>
        <v>10.84047992424038</v>
      </c>
      <c r="O166" s="3">
        <f t="shared" si="10"/>
        <v>12.126315789473686</v>
      </c>
      <c r="Q166" s="3">
        <f t="shared" si="6"/>
        <v>10.84047992424038</v>
      </c>
    </row>
    <row r="167" spans="5:17">
      <c r="E167">
        <v>165</v>
      </c>
      <c r="F167">
        <v>1829</v>
      </c>
      <c r="G167">
        <f t="shared" si="11"/>
        <v>10.833184850498832</v>
      </c>
      <c r="O167" s="3">
        <f t="shared" si="10"/>
        <v>12.242105263157896</v>
      </c>
      <c r="Q167" s="3">
        <f t="shared" si="6"/>
        <v>10.833184850498832</v>
      </c>
    </row>
    <row r="168" spans="5:17">
      <c r="E168">
        <v>166</v>
      </c>
      <c r="F168">
        <v>1830</v>
      </c>
      <c r="G168">
        <f t="shared" si="11"/>
        <v>10.825889776757283</v>
      </c>
      <c r="O168" s="3">
        <f t="shared" si="10"/>
        <v>12.357894736842105</v>
      </c>
      <c r="Q168" s="3">
        <f t="shared" si="6"/>
        <v>10.825889776757283</v>
      </c>
    </row>
    <row r="169" spans="5:17">
      <c r="E169">
        <v>167</v>
      </c>
      <c r="F169">
        <v>1831</v>
      </c>
      <c r="G169">
        <f t="shared" si="11"/>
        <v>10.818594703015734</v>
      </c>
      <c r="O169" s="3">
        <f t="shared" si="10"/>
        <v>12.473684210526317</v>
      </c>
      <c r="Q169" s="3">
        <f t="shared" si="6"/>
        <v>10.818594703015734</v>
      </c>
    </row>
    <row r="170" spans="5:17">
      <c r="E170">
        <v>168</v>
      </c>
      <c r="F170">
        <v>1832</v>
      </c>
      <c r="G170">
        <f t="shared" si="11"/>
        <v>10.811299629274185</v>
      </c>
      <c r="O170" s="3">
        <f t="shared" si="10"/>
        <v>12.589473684210528</v>
      </c>
      <c r="Q170" s="3">
        <f t="shared" si="6"/>
        <v>10.811299629274185</v>
      </c>
    </row>
    <row r="171" spans="5:17">
      <c r="E171">
        <v>169</v>
      </c>
      <c r="F171">
        <v>1833</v>
      </c>
      <c r="G171">
        <f t="shared" si="11"/>
        <v>10.804004555532636</v>
      </c>
      <c r="O171" s="3">
        <f t="shared" si="10"/>
        <v>12.705263157894738</v>
      </c>
      <c r="Q171" s="3">
        <f t="shared" si="6"/>
        <v>10.804004555532636</v>
      </c>
    </row>
    <row r="172" spans="5:17">
      <c r="E172">
        <v>170</v>
      </c>
      <c r="F172">
        <v>1834</v>
      </c>
      <c r="G172">
        <f t="shared" si="11"/>
        <v>10.796709481791087</v>
      </c>
      <c r="O172" s="3">
        <f t="shared" si="10"/>
        <v>12.821052631578947</v>
      </c>
      <c r="Q172" s="3">
        <f t="shared" si="6"/>
        <v>10.796709481791087</v>
      </c>
    </row>
    <row r="173" spans="5:17">
      <c r="E173">
        <v>171</v>
      </c>
      <c r="F173">
        <v>1835</v>
      </c>
      <c r="G173">
        <v>10.796709481791087</v>
      </c>
      <c r="H173">
        <f>G173</f>
        <v>10.796709481791087</v>
      </c>
      <c r="I173">
        <v>129002</v>
      </c>
      <c r="J173">
        <v>1065825</v>
      </c>
      <c r="O173" s="3">
        <f t="shared" si="10"/>
        <v>12.936842105263159</v>
      </c>
      <c r="Q173" s="3">
        <f t="shared" si="6"/>
        <v>10.796709481791087</v>
      </c>
    </row>
    <row r="174" spans="5:17">
      <c r="E174">
        <v>172</v>
      </c>
      <c r="F174">
        <v>1836</v>
      </c>
      <c r="G174">
        <f>G173+((G$183-G173)/(E$183-E174))</f>
        <v>11.3228519048403</v>
      </c>
      <c r="O174" s="3">
        <f t="shared" si="10"/>
        <v>13.05263157894737</v>
      </c>
      <c r="Q174" s="3">
        <f t="shared" si="6"/>
        <v>11.3228519048403</v>
      </c>
    </row>
    <row r="175" spans="5:17">
      <c r="E175">
        <v>173</v>
      </c>
      <c r="F175">
        <v>1837</v>
      </c>
      <c r="G175">
        <f t="shared" ref="G175:G182" si="12">G174+((G$183-G174)/(E$183-E175))</f>
        <v>11.848994327889514</v>
      </c>
      <c r="O175" s="3">
        <f t="shared" si="10"/>
        <v>13.168421052631579</v>
      </c>
      <c r="Q175" s="3">
        <f t="shared" si="6"/>
        <v>11.848994327889514</v>
      </c>
    </row>
    <row r="176" spans="5:17">
      <c r="E176">
        <v>174</v>
      </c>
      <c r="F176">
        <v>1838</v>
      </c>
      <c r="G176">
        <f t="shared" si="12"/>
        <v>12.375136750938728</v>
      </c>
      <c r="O176" s="3">
        <f t="shared" si="10"/>
        <v>13.284210526315789</v>
      </c>
      <c r="Q176" s="3">
        <f t="shared" si="6"/>
        <v>12.375136750938728</v>
      </c>
    </row>
    <row r="177" spans="5:17">
      <c r="E177">
        <v>175</v>
      </c>
      <c r="F177">
        <v>1839</v>
      </c>
      <c r="G177">
        <f t="shared" si="12"/>
        <v>12.901279173987941</v>
      </c>
      <c r="O177" s="3">
        <f t="shared" si="10"/>
        <v>13.4</v>
      </c>
      <c r="Q177" s="3">
        <f t="shared" si="6"/>
        <v>12.901279173987941</v>
      </c>
    </row>
    <row r="178" spans="5:17">
      <c r="E178">
        <v>176</v>
      </c>
      <c r="F178">
        <v>1840</v>
      </c>
      <c r="G178">
        <f t="shared" si="12"/>
        <v>13.427421597037156</v>
      </c>
      <c r="L178">
        <v>1840</v>
      </c>
      <c r="O178" s="3">
        <v>13.4</v>
      </c>
      <c r="Q178" s="3">
        <f t="shared" si="6"/>
        <v>13.427421597037156</v>
      </c>
    </row>
    <row r="179" spans="5:17">
      <c r="E179">
        <v>177</v>
      </c>
      <c r="F179">
        <v>1841</v>
      </c>
      <c r="G179">
        <f t="shared" si="12"/>
        <v>13.953564020086372</v>
      </c>
      <c r="O179" s="3">
        <f>O178+((O$198-O178)/(E$198-E179))</f>
        <v>13.41578947368421</v>
      </c>
      <c r="Q179" s="3">
        <f t="shared" si="6"/>
        <v>13.953564020086372</v>
      </c>
    </row>
    <row r="180" spans="5:17">
      <c r="E180">
        <v>178</v>
      </c>
      <c r="F180">
        <v>1842</v>
      </c>
      <c r="G180">
        <f t="shared" si="12"/>
        <v>14.479706443135585</v>
      </c>
      <c r="O180" s="3">
        <f t="shared" ref="O180:O197" si="13">O179+((O$198-O179)/(E$198-E180))</f>
        <v>13.43157894736842</v>
      </c>
      <c r="Q180" s="3">
        <f t="shared" si="6"/>
        <v>14.479706443135585</v>
      </c>
    </row>
    <row r="181" spans="5:17">
      <c r="E181">
        <v>179</v>
      </c>
      <c r="F181">
        <v>1843</v>
      </c>
      <c r="G181">
        <f t="shared" si="12"/>
        <v>15.005848866184799</v>
      </c>
      <c r="O181" s="3">
        <f t="shared" si="13"/>
        <v>13.44736842105263</v>
      </c>
      <c r="Q181" s="3">
        <f t="shared" si="6"/>
        <v>15.005848866184799</v>
      </c>
    </row>
    <row r="182" spans="5:17">
      <c r="E182">
        <v>180</v>
      </c>
      <c r="F182">
        <v>1844</v>
      </c>
      <c r="G182">
        <f t="shared" si="12"/>
        <v>15.531991289234014</v>
      </c>
      <c r="O182" s="3">
        <f t="shared" si="13"/>
        <v>13.46315789473684</v>
      </c>
      <c r="Q182" s="3">
        <f t="shared" si="6"/>
        <v>15.531991289234014</v>
      </c>
    </row>
    <row r="183" spans="5:17">
      <c r="E183">
        <v>181</v>
      </c>
      <c r="F183">
        <v>1845</v>
      </c>
      <c r="G183">
        <v>15.531991289234014</v>
      </c>
      <c r="H183">
        <f>G183</f>
        <v>15.531991289234014</v>
      </c>
      <c r="I183">
        <v>206338</v>
      </c>
      <c r="J183">
        <v>1122133</v>
      </c>
      <c r="O183" s="3">
        <f t="shared" si="13"/>
        <v>13.47894736842105</v>
      </c>
      <c r="Q183" s="3">
        <f t="shared" si="6"/>
        <v>15.531991289234014</v>
      </c>
    </row>
    <row r="184" spans="5:17">
      <c r="E184">
        <v>182</v>
      </c>
      <c r="F184">
        <v>1846</v>
      </c>
      <c r="G184">
        <f>G183+((G$193-G183)/(E$193-E184))</f>
        <v>15.687646556443015</v>
      </c>
      <c r="O184" s="3">
        <f t="shared" si="13"/>
        <v>13.49473684210526</v>
      </c>
      <c r="Q184" s="3">
        <f t="shared" si="6"/>
        <v>15.687646556443015</v>
      </c>
    </row>
    <row r="185" spans="5:17">
      <c r="E185">
        <v>183</v>
      </c>
      <c r="F185">
        <v>1847</v>
      </c>
      <c r="G185">
        <f t="shared" ref="G185:G192" si="14">G184+((G$193-G184)/(E$193-E185))</f>
        <v>15.843301823652016</v>
      </c>
      <c r="O185" s="3">
        <f t="shared" si="13"/>
        <v>13.51052631578947</v>
      </c>
      <c r="Q185" s="3">
        <f t="shared" si="6"/>
        <v>15.843301823652016</v>
      </c>
    </row>
    <row r="186" spans="5:17">
      <c r="E186">
        <v>184</v>
      </c>
      <c r="F186">
        <v>1848</v>
      </c>
      <c r="G186">
        <f t="shared" si="14"/>
        <v>15.998957090861017</v>
      </c>
      <c r="O186" s="3">
        <f t="shared" si="13"/>
        <v>13.526315789473681</v>
      </c>
      <c r="Q186" s="3">
        <f t="shared" si="6"/>
        <v>15.998957090861017</v>
      </c>
    </row>
    <row r="187" spans="5:17">
      <c r="E187">
        <v>185</v>
      </c>
      <c r="F187">
        <v>1849</v>
      </c>
      <c r="G187">
        <f t="shared" si="14"/>
        <v>16.154612358070018</v>
      </c>
      <c r="O187" s="3">
        <f t="shared" si="13"/>
        <v>13.542105263157891</v>
      </c>
      <c r="Q187" s="3">
        <f t="shared" si="6"/>
        <v>16.154612358070018</v>
      </c>
    </row>
    <row r="188" spans="5:17">
      <c r="E188">
        <v>186</v>
      </c>
      <c r="F188">
        <v>1850</v>
      </c>
      <c r="G188">
        <f t="shared" si="14"/>
        <v>16.310267625279018</v>
      </c>
      <c r="O188" s="3">
        <f t="shared" si="13"/>
        <v>13.557894736842101</v>
      </c>
      <c r="Q188" s="3">
        <f t="shared" si="6"/>
        <v>16.310267625279018</v>
      </c>
    </row>
    <row r="189" spans="5:17">
      <c r="E189">
        <v>187</v>
      </c>
      <c r="F189">
        <v>1851</v>
      </c>
      <c r="G189">
        <f t="shared" si="14"/>
        <v>16.465922892488017</v>
      </c>
      <c r="O189" s="3">
        <f t="shared" si="13"/>
        <v>13.573684210526313</v>
      </c>
      <c r="Q189" s="3">
        <f t="shared" si="6"/>
        <v>16.465922892488017</v>
      </c>
    </row>
    <row r="190" spans="5:17">
      <c r="E190">
        <v>188</v>
      </c>
      <c r="F190">
        <v>1852</v>
      </c>
      <c r="G190">
        <f t="shared" si="14"/>
        <v>16.621578159697016</v>
      </c>
      <c r="O190" s="3">
        <f t="shared" si="13"/>
        <v>13.589473684210525</v>
      </c>
      <c r="Q190" s="3">
        <f t="shared" si="6"/>
        <v>16.621578159697016</v>
      </c>
    </row>
    <row r="191" spans="5:17">
      <c r="E191">
        <v>189</v>
      </c>
      <c r="F191">
        <v>1853</v>
      </c>
      <c r="G191">
        <f t="shared" si="14"/>
        <v>16.777233426906015</v>
      </c>
      <c r="O191" s="3">
        <f t="shared" si="13"/>
        <v>13.605263157894735</v>
      </c>
      <c r="Q191" s="3">
        <f t="shared" si="6"/>
        <v>16.777233426906015</v>
      </c>
    </row>
    <row r="192" spans="5:17">
      <c r="E192">
        <v>190</v>
      </c>
      <c r="F192">
        <v>1854</v>
      </c>
      <c r="G192">
        <f t="shared" si="14"/>
        <v>16.932888694115018</v>
      </c>
      <c r="O192" s="3">
        <f t="shared" si="13"/>
        <v>13.621052631578944</v>
      </c>
      <c r="Q192" s="3">
        <f t="shared" si="6"/>
        <v>16.932888694115018</v>
      </c>
    </row>
    <row r="193" spans="5:17">
      <c r="E193">
        <v>191</v>
      </c>
      <c r="F193">
        <v>1855</v>
      </c>
      <c r="G193">
        <v>16.932888694115018</v>
      </c>
      <c r="H193">
        <f>G193</f>
        <v>16.932888694115018</v>
      </c>
      <c r="I193">
        <v>252308</v>
      </c>
      <c r="J193">
        <v>1237739</v>
      </c>
      <c r="O193" s="3">
        <f t="shared" si="13"/>
        <v>13.636842105263156</v>
      </c>
      <c r="Q193" s="3">
        <f t="shared" si="6"/>
        <v>16.932888694115018</v>
      </c>
    </row>
    <row r="194" spans="5:17">
      <c r="E194">
        <v>192</v>
      </c>
      <c r="F194">
        <v>1856</v>
      </c>
      <c r="G194">
        <f>G193+((G$203-G193)/(E$203-E194))</f>
        <v>17.228848022626771</v>
      </c>
      <c r="O194" s="3">
        <f t="shared" si="13"/>
        <v>13.652631578947368</v>
      </c>
      <c r="Q194" s="3">
        <f t="shared" si="6"/>
        <v>17.228848022626771</v>
      </c>
    </row>
    <row r="195" spans="5:17">
      <c r="E195">
        <v>193</v>
      </c>
      <c r="F195">
        <v>1857</v>
      </c>
      <c r="G195">
        <f t="shared" ref="G195:G202" si="15">G194+((G$203-G194)/(E$203-E195))</f>
        <v>17.524807351138524</v>
      </c>
      <c r="O195" s="3">
        <f t="shared" si="13"/>
        <v>13.668421052631578</v>
      </c>
      <c r="Q195" s="3">
        <f t="shared" ref="Q195:Q258" si="16">G195</f>
        <v>17.524807351138524</v>
      </c>
    </row>
    <row r="196" spans="5:17">
      <c r="E196">
        <v>194</v>
      </c>
      <c r="F196">
        <v>1858</v>
      </c>
      <c r="G196">
        <f t="shared" si="15"/>
        <v>17.820766679650276</v>
      </c>
      <c r="O196" s="3">
        <f t="shared" si="13"/>
        <v>13.684210526315788</v>
      </c>
      <c r="Q196" s="3">
        <f t="shared" si="16"/>
        <v>17.820766679650276</v>
      </c>
    </row>
    <row r="197" spans="5:17">
      <c r="E197">
        <v>195</v>
      </c>
      <c r="F197">
        <v>1859</v>
      </c>
      <c r="G197">
        <f t="shared" si="15"/>
        <v>18.116726008162029</v>
      </c>
      <c r="O197" s="3">
        <f t="shared" si="13"/>
        <v>13.7</v>
      </c>
      <c r="Q197" s="3">
        <f t="shared" si="16"/>
        <v>18.116726008162029</v>
      </c>
    </row>
    <row r="198" spans="5:17">
      <c r="E198">
        <v>196</v>
      </c>
      <c r="F198">
        <v>1860</v>
      </c>
      <c r="G198">
        <f t="shared" si="15"/>
        <v>18.412685336673782</v>
      </c>
      <c r="L198">
        <v>1860</v>
      </c>
      <c r="O198" s="3">
        <v>13.7</v>
      </c>
      <c r="Q198" s="3">
        <f t="shared" si="16"/>
        <v>18.412685336673782</v>
      </c>
    </row>
    <row r="199" spans="5:17">
      <c r="E199">
        <v>197</v>
      </c>
      <c r="F199">
        <v>1861</v>
      </c>
      <c r="G199">
        <f t="shared" si="15"/>
        <v>18.708644665185531</v>
      </c>
      <c r="O199" s="3">
        <f>O198+((O$218-O198)/(E$218-E199))</f>
        <v>14.005263157894737</v>
      </c>
      <c r="Q199" s="3">
        <f t="shared" si="16"/>
        <v>18.708644665185531</v>
      </c>
    </row>
    <row r="200" spans="5:17">
      <c r="E200">
        <v>198</v>
      </c>
      <c r="F200">
        <v>1862</v>
      </c>
      <c r="G200">
        <f t="shared" si="15"/>
        <v>19.004603993697284</v>
      </c>
      <c r="O200" s="3">
        <f t="shared" ref="O200:O217" si="17">O199+((O$218-O199)/(E$218-E200))</f>
        <v>14.310526315789474</v>
      </c>
      <c r="Q200" s="3">
        <f t="shared" si="16"/>
        <v>19.004603993697284</v>
      </c>
    </row>
    <row r="201" spans="5:17">
      <c r="E201">
        <v>199</v>
      </c>
      <c r="F201">
        <v>1863</v>
      </c>
      <c r="G201">
        <f t="shared" si="15"/>
        <v>19.300563322209037</v>
      </c>
      <c r="O201" s="3">
        <f t="shared" si="17"/>
        <v>14.615789473684211</v>
      </c>
      <c r="Q201" s="3">
        <f t="shared" si="16"/>
        <v>19.300563322209037</v>
      </c>
    </row>
    <row r="202" spans="5:17">
      <c r="E202">
        <v>200</v>
      </c>
      <c r="F202">
        <v>1864</v>
      </c>
      <c r="G202">
        <f t="shared" si="15"/>
        <v>19.596522650720786</v>
      </c>
      <c r="O202" s="3">
        <f t="shared" si="17"/>
        <v>14.921052631578949</v>
      </c>
      <c r="Q202" s="3">
        <f t="shared" si="16"/>
        <v>19.596522650720786</v>
      </c>
    </row>
    <row r="203" spans="5:17">
      <c r="E203">
        <v>201</v>
      </c>
      <c r="F203">
        <v>1865</v>
      </c>
      <c r="G203">
        <v>19.596522650720786</v>
      </c>
      <c r="H203">
        <f>G203</f>
        <v>19.596522650720786</v>
      </c>
      <c r="I203">
        <v>333485</v>
      </c>
      <c r="J203">
        <v>1368271</v>
      </c>
      <c r="O203" s="3">
        <f t="shared" si="17"/>
        <v>15.226315789473686</v>
      </c>
      <c r="Q203" s="3">
        <f t="shared" si="16"/>
        <v>19.596522650720786</v>
      </c>
    </row>
    <row r="204" spans="5:17">
      <c r="E204">
        <v>202</v>
      </c>
      <c r="F204">
        <v>1866</v>
      </c>
      <c r="G204">
        <f>G203+((G$213-G203)/(E$213-E204))</f>
        <v>20.126487613573836</v>
      </c>
      <c r="O204" s="3">
        <f t="shared" si="17"/>
        <v>15.531578947368423</v>
      </c>
      <c r="Q204" s="3">
        <f t="shared" si="16"/>
        <v>20.126487613573836</v>
      </c>
    </row>
    <row r="205" spans="5:17">
      <c r="E205">
        <v>203</v>
      </c>
      <c r="F205">
        <v>1867</v>
      </c>
      <c r="G205">
        <f t="shared" ref="G205:G212" si="18">G204+((G$213-G204)/(E$213-E205))</f>
        <v>20.656452576426886</v>
      </c>
      <c r="O205" s="3">
        <f t="shared" si="17"/>
        <v>15.836842105263161</v>
      </c>
      <c r="Q205" s="3">
        <f t="shared" si="16"/>
        <v>20.656452576426886</v>
      </c>
    </row>
    <row r="206" spans="5:17">
      <c r="E206">
        <v>204</v>
      </c>
      <c r="F206">
        <v>1868</v>
      </c>
      <c r="G206">
        <f t="shared" si="18"/>
        <v>21.186417539279937</v>
      </c>
      <c r="O206" s="3">
        <f t="shared" si="17"/>
        <v>16.142105263157898</v>
      </c>
      <c r="Q206" s="3">
        <f t="shared" si="16"/>
        <v>21.186417539279937</v>
      </c>
    </row>
    <row r="207" spans="5:17">
      <c r="E207">
        <v>205</v>
      </c>
      <c r="F207">
        <v>1869</v>
      </c>
      <c r="G207">
        <f t="shared" si="18"/>
        <v>21.716382502132987</v>
      </c>
      <c r="O207" s="3">
        <f t="shared" si="17"/>
        <v>16.447368421052634</v>
      </c>
      <c r="Q207" s="3">
        <f t="shared" si="16"/>
        <v>21.716382502132987</v>
      </c>
    </row>
    <row r="208" spans="5:17">
      <c r="E208">
        <v>206</v>
      </c>
      <c r="F208">
        <v>1870</v>
      </c>
      <c r="G208">
        <f t="shared" si="18"/>
        <v>22.246347464986041</v>
      </c>
      <c r="O208" s="3">
        <f t="shared" si="17"/>
        <v>16.752631578947369</v>
      </c>
      <c r="Q208" s="3">
        <f t="shared" si="16"/>
        <v>22.246347464986041</v>
      </c>
    </row>
    <row r="209" spans="5:17">
      <c r="E209">
        <v>207</v>
      </c>
      <c r="F209">
        <v>1871</v>
      </c>
      <c r="G209">
        <f t="shared" si="18"/>
        <v>22.776312427839095</v>
      </c>
      <c r="O209" s="3">
        <f t="shared" si="17"/>
        <v>17.057894736842105</v>
      </c>
      <c r="Q209" s="3">
        <f t="shared" si="16"/>
        <v>22.776312427839095</v>
      </c>
    </row>
    <row r="210" spans="5:17">
      <c r="E210">
        <v>208</v>
      </c>
      <c r="F210">
        <v>1872</v>
      </c>
      <c r="G210">
        <f t="shared" si="18"/>
        <v>23.306277390692145</v>
      </c>
      <c r="O210" s="3">
        <f t="shared" si="17"/>
        <v>17.36315789473684</v>
      </c>
      <c r="Q210" s="3">
        <f t="shared" si="16"/>
        <v>23.306277390692145</v>
      </c>
    </row>
    <row r="211" spans="5:17">
      <c r="E211">
        <v>209</v>
      </c>
      <c r="F211">
        <v>1873</v>
      </c>
      <c r="G211">
        <f t="shared" si="18"/>
        <v>23.836242353545195</v>
      </c>
      <c r="O211" s="3">
        <f t="shared" si="17"/>
        <v>17.668421052631576</v>
      </c>
      <c r="Q211" s="3">
        <f t="shared" si="16"/>
        <v>23.836242353545195</v>
      </c>
    </row>
    <row r="212" spans="5:17">
      <c r="E212">
        <v>210</v>
      </c>
      <c r="F212">
        <v>1874</v>
      </c>
      <c r="G212">
        <f t="shared" si="18"/>
        <v>24.366207316398249</v>
      </c>
      <c r="O212" s="3">
        <f t="shared" si="17"/>
        <v>17.973684210526315</v>
      </c>
      <c r="Q212" s="3">
        <f t="shared" si="16"/>
        <v>24.366207316398249</v>
      </c>
    </row>
    <row r="213" spans="5:17">
      <c r="E213">
        <v>211</v>
      </c>
      <c r="F213">
        <v>1875</v>
      </c>
      <c r="G213">
        <v>24.366207316398249</v>
      </c>
      <c r="H213">
        <f>G213</f>
        <v>24.366207316398249</v>
      </c>
      <c r="I213">
        <v>440273</v>
      </c>
      <c r="J213">
        <v>1366627</v>
      </c>
      <c r="O213" s="3">
        <f t="shared" si="17"/>
        <v>18.278947368421051</v>
      </c>
      <c r="Q213" s="3">
        <f t="shared" si="16"/>
        <v>24.366207316398249</v>
      </c>
    </row>
    <row r="214" spans="5:17">
      <c r="E214">
        <v>212</v>
      </c>
      <c r="F214">
        <v>1876</v>
      </c>
      <c r="G214">
        <f>G213+((G$228-G213)/(E$228-E214))</f>
        <v>24.858372428519139</v>
      </c>
      <c r="O214" s="3">
        <f t="shared" si="17"/>
        <v>18.584210526315786</v>
      </c>
      <c r="Q214" s="3">
        <f t="shared" si="16"/>
        <v>24.858372428519139</v>
      </c>
    </row>
    <row r="215" spans="5:17">
      <c r="E215">
        <v>213</v>
      </c>
      <c r="F215">
        <v>1877</v>
      </c>
      <c r="G215">
        <f t="shared" ref="G215:G227" si="19">G214+((G$228-G214)/(E$228-E215))</f>
        <v>25.35053754064003</v>
      </c>
      <c r="O215" s="3">
        <f t="shared" si="17"/>
        <v>18.889473684210525</v>
      </c>
      <c r="Q215" s="3">
        <f t="shared" si="16"/>
        <v>25.35053754064003</v>
      </c>
    </row>
    <row r="216" spans="5:17">
      <c r="E216">
        <v>214</v>
      </c>
      <c r="F216">
        <v>1878</v>
      </c>
      <c r="G216">
        <f t="shared" si="19"/>
        <v>25.84270265276092</v>
      </c>
      <c r="O216" s="3">
        <f t="shared" si="17"/>
        <v>19.194736842105264</v>
      </c>
      <c r="Q216" s="3">
        <f t="shared" si="16"/>
        <v>25.84270265276092</v>
      </c>
    </row>
    <row r="217" spans="5:17">
      <c r="E217">
        <v>215</v>
      </c>
      <c r="F217">
        <v>1879</v>
      </c>
      <c r="G217">
        <f t="shared" si="19"/>
        <v>26.33486776488181</v>
      </c>
      <c r="O217" s="3">
        <f t="shared" si="17"/>
        <v>19.5</v>
      </c>
      <c r="Q217" s="3">
        <f t="shared" si="16"/>
        <v>26.33486776488181</v>
      </c>
    </row>
    <row r="218" spans="5:17">
      <c r="E218">
        <v>216</v>
      </c>
      <c r="F218">
        <v>1880</v>
      </c>
      <c r="G218">
        <f t="shared" si="19"/>
        <v>26.827032877002701</v>
      </c>
      <c r="L218">
        <v>1880</v>
      </c>
      <c r="O218" s="3">
        <v>19.5</v>
      </c>
      <c r="Q218" s="3">
        <f t="shared" si="16"/>
        <v>26.827032877002701</v>
      </c>
    </row>
    <row r="219" spans="5:17">
      <c r="E219">
        <v>217</v>
      </c>
      <c r="F219">
        <v>1881</v>
      </c>
      <c r="G219">
        <f t="shared" si="19"/>
        <v>27.319197989123591</v>
      </c>
      <c r="O219" s="3">
        <f>O218+((O$238-O218)/(E$238-E219))</f>
        <v>20.131578947368421</v>
      </c>
      <c r="Q219" s="3">
        <f t="shared" si="16"/>
        <v>27.319197989123591</v>
      </c>
    </row>
    <row r="220" spans="5:17">
      <c r="E220">
        <v>218</v>
      </c>
      <c r="F220">
        <v>1882</v>
      </c>
      <c r="G220">
        <f t="shared" si="19"/>
        <v>27.811363101244481</v>
      </c>
      <c r="O220" s="3">
        <f t="shared" ref="O220:O237" si="20">O219+((O$238-O219)/(E$238-E220))</f>
        <v>20.763157894736842</v>
      </c>
      <c r="Q220" s="3">
        <f t="shared" si="16"/>
        <v>27.811363101244481</v>
      </c>
    </row>
    <row r="221" spans="5:17">
      <c r="E221">
        <v>219</v>
      </c>
      <c r="F221">
        <v>1883</v>
      </c>
      <c r="G221">
        <f t="shared" si="19"/>
        <v>28.303528213365375</v>
      </c>
      <c r="O221" s="3">
        <f t="shared" si="20"/>
        <v>21.394736842105264</v>
      </c>
      <c r="Q221" s="3">
        <f t="shared" si="16"/>
        <v>28.303528213365375</v>
      </c>
    </row>
    <row r="222" spans="5:17">
      <c r="E222">
        <v>220</v>
      </c>
      <c r="F222">
        <v>1884</v>
      </c>
      <c r="G222">
        <f t="shared" si="19"/>
        <v>28.795693325486269</v>
      </c>
      <c r="O222" s="3">
        <f t="shared" si="20"/>
        <v>22.026315789473685</v>
      </c>
      <c r="Q222" s="3">
        <f t="shared" si="16"/>
        <v>28.795693325486269</v>
      </c>
    </row>
    <row r="223" spans="5:17">
      <c r="E223">
        <v>221</v>
      </c>
      <c r="F223">
        <v>1885</v>
      </c>
      <c r="G223">
        <f t="shared" si="19"/>
        <v>29.287858437607159</v>
      </c>
      <c r="O223" s="3">
        <f t="shared" si="20"/>
        <v>22.657894736842106</v>
      </c>
      <c r="Q223" s="3">
        <f t="shared" si="16"/>
        <v>29.287858437607159</v>
      </c>
    </row>
    <row r="224" spans="5:17">
      <c r="E224">
        <v>222</v>
      </c>
      <c r="F224">
        <v>1886</v>
      </c>
      <c r="G224">
        <f t="shared" si="19"/>
        <v>29.78002354972805</v>
      </c>
      <c r="O224" s="3">
        <f t="shared" si="20"/>
        <v>23.289473684210527</v>
      </c>
      <c r="Q224" s="3">
        <f t="shared" si="16"/>
        <v>29.78002354972805</v>
      </c>
    </row>
    <row r="225" spans="5:19">
      <c r="E225">
        <v>223</v>
      </c>
      <c r="F225">
        <v>1887</v>
      </c>
      <c r="G225">
        <f t="shared" si="19"/>
        <v>30.272188661848944</v>
      </c>
      <c r="O225" s="3">
        <f t="shared" si="20"/>
        <v>23.921052631578949</v>
      </c>
      <c r="Q225" s="3">
        <f t="shared" si="16"/>
        <v>30.272188661848944</v>
      </c>
    </row>
    <row r="226" spans="5:19">
      <c r="E226">
        <v>224</v>
      </c>
      <c r="F226">
        <v>1888</v>
      </c>
      <c r="G226">
        <f t="shared" si="19"/>
        <v>30.764353773969837</v>
      </c>
      <c r="O226" s="3">
        <f t="shared" si="20"/>
        <v>24.55263157894737</v>
      </c>
      <c r="Q226" s="3">
        <f t="shared" si="16"/>
        <v>30.764353773969837</v>
      </c>
    </row>
    <row r="227" spans="5:19">
      <c r="E227">
        <v>225</v>
      </c>
      <c r="F227">
        <v>1889</v>
      </c>
      <c r="G227">
        <f t="shared" si="19"/>
        <v>31.256518886090728</v>
      </c>
      <c r="O227" s="3">
        <f t="shared" si="20"/>
        <v>25.184210526315791</v>
      </c>
      <c r="Q227" s="3">
        <f t="shared" si="16"/>
        <v>31.256518886090728</v>
      </c>
    </row>
    <row r="228" spans="5:19">
      <c r="E228">
        <v>226</v>
      </c>
      <c r="F228" s="2">
        <v>1890</v>
      </c>
      <c r="G228">
        <v>31.256518886090728</v>
      </c>
      <c r="H228">
        <v>31.256518886969999</v>
      </c>
      <c r="I228">
        <v>625417</v>
      </c>
      <c r="J228">
        <v>1375500</v>
      </c>
      <c r="L228">
        <v>1890</v>
      </c>
      <c r="O228" s="3">
        <f t="shared" si="20"/>
        <v>25.815789473684212</v>
      </c>
      <c r="P228" s="3">
        <v>12.051827935764942</v>
      </c>
      <c r="Q228" s="3">
        <f t="shared" si="16"/>
        <v>31.256518886090728</v>
      </c>
      <c r="S228" s="2"/>
    </row>
    <row r="229" spans="5:19">
      <c r="E229">
        <v>227</v>
      </c>
      <c r="F229">
        <v>1891</v>
      </c>
      <c r="G229">
        <f>G228+((G$238-G228)/(E$238-E229))</f>
        <v>31.75275175173989</v>
      </c>
      <c r="O229" s="3">
        <f t="shared" si="20"/>
        <v>26.447368421052634</v>
      </c>
      <c r="P229" s="3">
        <f>P228+((P$239-P228)/(E$239-E229))</f>
        <v>12.923872107907831</v>
      </c>
      <c r="Q229" s="3">
        <f t="shared" si="16"/>
        <v>31.75275175173989</v>
      </c>
    </row>
    <row r="230" spans="5:19">
      <c r="E230">
        <v>228</v>
      </c>
      <c r="F230">
        <v>1892</v>
      </c>
      <c r="G230">
        <f t="shared" ref="G230:G237" si="21">G229+((G$238-G229)/(E$238-E230))</f>
        <v>32.248984617389048</v>
      </c>
      <c r="O230" s="3">
        <f t="shared" si="20"/>
        <v>27.078947368421055</v>
      </c>
      <c r="P230" s="3">
        <f t="shared" ref="P230:P238" si="22">P229+((P$239-P229)/(E$239-E230))</f>
        <v>13.79591628005072</v>
      </c>
      <c r="Q230" s="3">
        <f t="shared" si="16"/>
        <v>32.248984617389048</v>
      </c>
    </row>
    <row r="231" spans="5:19">
      <c r="E231">
        <v>229</v>
      </c>
      <c r="F231">
        <v>1893</v>
      </c>
      <c r="G231">
        <f t="shared" si="21"/>
        <v>32.745217483038211</v>
      </c>
      <c r="O231" s="3">
        <f t="shared" si="20"/>
        <v>27.710526315789476</v>
      </c>
      <c r="P231" s="3">
        <f t="shared" si="22"/>
        <v>14.66796045219361</v>
      </c>
      <c r="Q231" s="3">
        <f t="shared" si="16"/>
        <v>32.745217483038211</v>
      </c>
    </row>
    <row r="232" spans="5:19">
      <c r="E232">
        <v>230</v>
      </c>
      <c r="F232">
        <v>1894</v>
      </c>
      <c r="G232">
        <f t="shared" si="21"/>
        <v>33.241450348687373</v>
      </c>
      <c r="O232" s="3">
        <f t="shared" si="20"/>
        <v>28.342105263157897</v>
      </c>
      <c r="P232" s="3">
        <f t="shared" si="22"/>
        <v>15.540004624336499</v>
      </c>
      <c r="Q232" s="3">
        <f t="shared" si="16"/>
        <v>33.241450348687373</v>
      </c>
    </row>
    <row r="233" spans="5:19">
      <c r="E233">
        <v>231</v>
      </c>
      <c r="F233">
        <v>1895</v>
      </c>
      <c r="G233">
        <f t="shared" si="21"/>
        <v>33.737683214336535</v>
      </c>
      <c r="O233" s="3">
        <f t="shared" si="20"/>
        <v>28.973684210526319</v>
      </c>
      <c r="P233" s="3">
        <f t="shared" si="22"/>
        <v>16.412048796479386</v>
      </c>
      <c r="Q233" s="3">
        <f t="shared" si="16"/>
        <v>33.737683214336535</v>
      </c>
    </row>
    <row r="234" spans="5:19">
      <c r="E234">
        <v>232</v>
      </c>
      <c r="F234">
        <v>1896</v>
      </c>
      <c r="G234">
        <f t="shared" si="21"/>
        <v>34.233916079985697</v>
      </c>
      <c r="O234" s="3">
        <f t="shared" si="20"/>
        <v>29.60526315789474</v>
      </c>
      <c r="P234" s="3">
        <f t="shared" si="22"/>
        <v>17.284092968622275</v>
      </c>
      <c r="Q234" s="3">
        <f t="shared" si="16"/>
        <v>34.233916079985697</v>
      </c>
    </row>
    <row r="235" spans="5:19">
      <c r="E235">
        <v>233</v>
      </c>
      <c r="F235">
        <v>1897</v>
      </c>
      <c r="G235">
        <f t="shared" si="21"/>
        <v>34.730148945634859</v>
      </c>
      <c r="O235" s="3">
        <f t="shared" si="20"/>
        <v>30.236842105263161</v>
      </c>
      <c r="P235" s="3">
        <f t="shared" si="22"/>
        <v>18.156137140765164</v>
      </c>
      <c r="Q235" s="3">
        <f t="shared" si="16"/>
        <v>34.730148945634859</v>
      </c>
    </row>
    <row r="236" spans="5:19">
      <c r="E236">
        <v>234</v>
      </c>
      <c r="F236">
        <v>1898</v>
      </c>
      <c r="G236">
        <f t="shared" si="21"/>
        <v>35.226381811284021</v>
      </c>
      <c r="O236" s="3">
        <f t="shared" si="20"/>
        <v>30.868421052631582</v>
      </c>
      <c r="P236" s="3">
        <f t="shared" si="22"/>
        <v>19.028181312908053</v>
      </c>
      <c r="Q236" s="3">
        <f t="shared" si="16"/>
        <v>35.226381811284021</v>
      </c>
    </row>
    <row r="237" spans="5:19">
      <c r="E237">
        <v>235</v>
      </c>
      <c r="F237">
        <v>1899</v>
      </c>
      <c r="G237">
        <f t="shared" si="21"/>
        <v>35.722614676933183</v>
      </c>
      <c r="O237" s="3">
        <f t="shared" si="20"/>
        <v>31.5</v>
      </c>
      <c r="P237" s="3">
        <f t="shared" si="22"/>
        <v>19.900225485050942</v>
      </c>
      <c r="Q237" s="3">
        <f t="shared" si="16"/>
        <v>35.722614676933183</v>
      </c>
    </row>
    <row r="238" spans="5:19">
      <c r="E238">
        <v>236</v>
      </c>
      <c r="F238" s="2">
        <v>1900</v>
      </c>
      <c r="G238">
        <v>35.722614676933183</v>
      </c>
      <c r="H238">
        <f>G238</f>
        <v>35.722614676933183</v>
      </c>
      <c r="I238">
        <v>800198</v>
      </c>
      <c r="J238">
        <v>1439834</v>
      </c>
      <c r="L238" s="1">
        <v>1900</v>
      </c>
      <c r="O238" s="3">
        <v>31.5</v>
      </c>
      <c r="P238" s="3">
        <f t="shared" si="22"/>
        <v>20.772269657193831</v>
      </c>
      <c r="Q238" s="3">
        <f t="shared" si="16"/>
        <v>35.722614676933183</v>
      </c>
      <c r="S238" s="2"/>
    </row>
    <row r="239" spans="5:19">
      <c r="E239">
        <v>237</v>
      </c>
      <c r="F239">
        <v>1901</v>
      </c>
      <c r="G239">
        <f>G238+((G$248-G238)/(E$248-E239))</f>
        <v>36.033749184025261</v>
      </c>
      <c r="L239">
        <v>1901</v>
      </c>
      <c r="O239" s="3">
        <f>O238+((O$258-O238)/(E$258-E239))</f>
        <v>32.221052631578949</v>
      </c>
      <c r="P239" s="3">
        <v>20.772269657193831</v>
      </c>
      <c r="Q239" s="3">
        <f t="shared" si="16"/>
        <v>36.033749184025261</v>
      </c>
    </row>
    <row r="240" spans="5:19">
      <c r="E240">
        <v>238</v>
      </c>
      <c r="F240">
        <v>1902</v>
      </c>
      <c r="G240">
        <f t="shared" ref="G240:G247" si="23">G239+((G$248-G239)/(E$248-E240))</f>
        <v>36.344883691117346</v>
      </c>
      <c r="O240" s="3">
        <f t="shared" ref="O240:O257" si="24">O239+((O$258-O239)/(E$258-E240))</f>
        <v>32.942105263157899</v>
      </c>
      <c r="P240" s="3">
        <f>P239+((P$248-P239)/(E$248-E240))</f>
        <v>22.421007893977077</v>
      </c>
      <c r="Q240" s="3">
        <f t="shared" si="16"/>
        <v>36.344883691117346</v>
      </c>
    </row>
    <row r="241" spans="5:17">
      <c r="E241">
        <v>239</v>
      </c>
      <c r="F241">
        <v>1903</v>
      </c>
      <c r="G241">
        <f t="shared" si="23"/>
        <v>36.656018198209424</v>
      </c>
      <c r="O241" s="3">
        <f t="shared" si="24"/>
        <v>33.663157894736848</v>
      </c>
      <c r="P241" s="3">
        <f t="shared" ref="P241:P247" si="25">P240+((P$248-P240)/(E$248-E241))</f>
        <v>24.069746130760322</v>
      </c>
      <c r="Q241" s="3">
        <f t="shared" si="16"/>
        <v>36.656018198209424</v>
      </c>
    </row>
    <row r="242" spans="5:17">
      <c r="E242">
        <v>240</v>
      </c>
      <c r="F242">
        <v>1904</v>
      </c>
      <c r="G242">
        <f t="shared" si="23"/>
        <v>36.967152705301501</v>
      </c>
      <c r="O242" s="3">
        <f t="shared" si="24"/>
        <v>34.384210526315798</v>
      </c>
      <c r="P242" s="3">
        <f t="shared" si="25"/>
        <v>25.718484367543567</v>
      </c>
      <c r="Q242" s="3">
        <f t="shared" si="16"/>
        <v>36.967152705301501</v>
      </c>
    </row>
    <row r="243" spans="5:17">
      <c r="E243">
        <v>241</v>
      </c>
      <c r="F243">
        <v>1905</v>
      </c>
      <c r="G243">
        <f t="shared" si="23"/>
        <v>37.278287212393586</v>
      </c>
      <c r="O243" s="3">
        <f t="shared" si="24"/>
        <v>35.105263157894747</v>
      </c>
      <c r="P243" s="3">
        <f t="shared" si="25"/>
        <v>27.367222604326813</v>
      </c>
      <c r="Q243" s="3">
        <f t="shared" si="16"/>
        <v>37.278287212393586</v>
      </c>
    </row>
    <row r="244" spans="5:17">
      <c r="E244">
        <v>242</v>
      </c>
      <c r="F244">
        <v>1906</v>
      </c>
      <c r="G244">
        <f t="shared" si="23"/>
        <v>37.589421719485671</v>
      </c>
      <c r="O244" s="3">
        <f t="shared" si="24"/>
        <v>35.826315789473696</v>
      </c>
      <c r="P244" s="3">
        <f t="shared" si="25"/>
        <v>29.015960841110058</v>
      </c>
      <c r="Q244" s="3">
        <f t="shared" si="16"/>
        <v>37.589421719485671</v>
      </c>
    </row>
    <row r="245" spans="5:17">
      <c r="E245">
        <v>243</v>
      </c>
      <c r="F245">
        <v>1907</v>
      </c>
      <c r="G245">
        <f t="shared" si="23"/>
        <v>37.900556226577748</v>
      </c>
      <c r="O245" s="3">
        <f t="shared" si="24"/>
        <v>36.547368421052646</v>
      </c>
      <c r="P245" s="3">
        <f t="shared" si="25"/>
        <v>30.664699077893307</v>
      </c>
      <c r="Q245" s="3">
        <f t="shared" si="16"/>
        <v>37.900556226577748</v>
      </c>
    </row>
    <row r="246" spans="5:17">
      <c r="E246">
        <v>244</v>
      </c>
      <c r="F246">
        <v>1908</v>
      </c>
      <c r="G246">
        <f t="shared" si="23"/>
        <v>38.211690733669826</v>
      </c>
      <c r="O246" s="3">
        <f t="shared" si="24"/>
        <v>37.268421052631595</v>
      </c>
      <c r="P246" s="3">
        <f t="shared" si="25"/>
        <v>32.313437314676555</v>
      </c>
      <c r="Q246" s="3">
        <f t="shared" si="16"/>
        <v>38.211690733669826</v>
      </c>
    </row>
    <row r="247" spans="5:17">
      <c r="E247">
        <v>245</v>
      </c>
      <c r="F247">
        <v>1909</v>
      </c>
      <c r="G247">
        <f t="shared" si="23"/>
        <v>38.522825240761911</v>
      </c>
      <c r="O247" s="3">
        <f t="shared" si="24"/>
        <v>37.989473684210544</v>
      </c>
      <c r="P247" s="3">
        <f t="shared" si="25"/>
        <v>33.962175551459801</v>
      </c>
      <c r="Q247" s="3">
        <f t="shared" si="16"/>
        <v>38.522825240761911</v>
      </c>
    </row>
    <row r="248" spans="5:17">
      <c r="E248">
        <v>246</v>
      </c>
      <c r="F248">
        <v>1910</v>
      </c>
      <c r="G248">
        <v>38.522825240761911</v>
      </c>
      <c r="H248">
        <f>G248</f>
        <v>38.522825240761911</v>
      </c>
      <c r="I248">
        <v>921382</v>
      </c>
      <c r="J248">
        <v>1470400</v>
      </c>
      <c r="L248">
        <v>1910</v>
      </c>
      <c r="O248" s="3">
        <f t="shared" si="24"/>
        <v>38.710526315789494</v>
      </c>
      <c r="P248" s="3">
        <v>33.962175551459801</v>
      </c>
      <c r="Q248" s="3">
        <f t="shared" si="16"/>
        <v>38.522825240761911</v>
      </c>
    </row>
    <row r="249" spans="5:17">
      <c r="E249">
        <v>247</v>
      </c>
      <c r="F249">
        <v>1911</v>
      </c>
      <c r="G249">
        <f>G248+((G$258-G248)/(E$258-E249))</f>
        <v>39.274468965130964</v>
      </c>
      <c r="O249" s="3">
        <f t="shared" si="24"/>
        <v>39.431578947368436</v>
      </c>
      <c r="P249" s="3">
        <f>P248+((P$258-P248)/(E$258-E249))</f>
        <v>35.077536315863256</v>
      </c>
      <c r="Q249" s="3">
        <f t="shared" si="16"/>
        <v>39.274468965130964</v>
      </c>
    </row>
    <row r="250" spans="5:17">
      <c r="E250">
        <v>248</v>
      </c>
      <c r="F250">
        <v>1912</v>
      </c>
      <c r="G250">
        <f t="shared" ref="G250:G257" si="26">G249+((G$258-G249)/(E$258-E250))</f>
        <v>40.026112689500017</v>
      </c>
      <c r="O250" s="3">
        <f t="shared" si="24"/>
        <v>40.152631578947378</v>
      </c>
      <c r="P250" s="3">
        <f t="shared" ref="P250:P257" si="27">P249+((P$258-P249)/(E$258-E250))</f>
        <v>36.192897080266718</v>
      </c>
      <c r="Q250" s="3">
        <f t="shared" si="16"/>
        <v>40.026112689500017</v>
      </c>
    </row>
    <row r="251" spans="5:17">
      <c r="E251">
        <v>249</v>
      </c>
      <c r="F251">
        <v>1913</v>
      </c>
      <c r="G251">
        <f t="shared" si="26"/>
        <v>40.777756413869071</v>
      </c>
      <c r="O251" s="3">
        <f t="shared" si="24"/>
        <v>40.873684210526328</v>
      </c>
      <c r="P251" s="3">
        <f t="shared" si="27"/>
        <v>37.308257844670173</v>
      </c>
      <c r="Q251" s="3">
        <f t="shared" si="16"/>
        <v>40.777756413869071</v>
      </c>
    </row>
    <row r="252" spans="5:17">
      <c r="E252">
        <v>250</v>
      </c>
      <c r="F252">
        <v>1914</v>
      </c>
      <c r="G252">
        <f t="shared" si="26"/>
        <v>41.529400138238124</v>
      </c>
      <c r="O252" s="3">
        <f t="shared" si="24"/>
        <v>41.594736842105277</v>
      </c>
      <c r="P252" s="3">
        <f t="shared" si="27"/>
        <v>38.423618609073628</v>
      </c>
      <c r="Q252" s="3">
        <f t="shared" si="16"/>
        <v>41.529400138238124</v>
      </c>
    </row>
    <row r="253" spans="5:17">
      <c r="E253">
        <v>251</v>
      </c>
      <c r="F253">
        <v>1915</v>
      </c>
      <c r="G253">
        <f t="shared" si="26"/>
        <v>42.281043862607177</v>
      </c>
      <c r="O253" s="3">
        <f t="shared" si="24"/>
        <v>42.31578947368422</v>
      </c>
      <c r="P253" s="3">
        <f t="shared" si="27"/>
        <v>39.53897937347709</v>
      </c>
      <c r="Q253" s="3">
        <f t="shared" si="16"/>
        <v>42.281043862607177</v>
      </c>
    </row>
    <row r="254" spans="5:17">
      <c r="E254">
        <v>252</v>
      </c>
      <c r="F254">
        <v>1916</v>
      </c>
      <c r="G254">
        <f t="shared" si="26"/>
        <v>43.032687586976238</v>
      </c>
      <c r="O254" s="3">
        <f t="shared" si="24"/>
        <v>43.036842105263162</v>
      </c>
      <c r="P254" s="3">
        <f t="shared" si="27"/>
        <v>40.654340137880553</v>
      </c>
      <c r="Q254" s="3">
        <f t="shared" si="16"/>
        <v>43.032687586976238</v>
      </c>
    </row>
    <row r="255" spans="5:17">
      <c r="E255">
        <v>253</v>
      </c>
      <c r="F255">
        <v>1917</v>
      </c>
      <c r="G255">
        <f t="shared" si="26"/>
        <v>43.784331311345291</v>
      </c>
      <c r="O255" s="3">
        <f t="shared" si="24"/>
        <v>43.757894736842111</v>
      </c>
      <c r="P255" s="3">
        <f t="shared" si="27"/>
        <v>41.769700902284008</v>
      </c>
      <c r="Q255" s="3">
        <f t="shared" si="16"/>
        <v>43.784331311345291</v>
      </c>
    </row>
    <row r="256" spans="5:17">
      <c r="E256">
        <v>254</v>
      </c>
      <c r="F256">
        <v>1918</v>
      </c>
      <c r="G256">
        <f t="shared" si="26"/>
        <v>44.535975035714344</v>
      </c>
      <c r="O256" s="3">
        <f t="shared" si="24"/>
        <v>44.478947368421061</v>
      </c>
      <c r="P256" s="3">
        <f t="shared" si="27"/>
        <v>42.885061666687463</v>
      </c>
      <c r="Q256" s="3">
        <f t="shared" si="16"/>
        <v>44.535975035714344</v>
      </c>
    </row>
    <row r="257" spans="5:17">
      <c r="E257">
        <v>255</v>
      </c>
      <c r="F257">
        <v>1919</v>
      </c>
      <c r="G257">
        <f t="shared" si="26"/>
        <v>45.287618760083404</v>
      </c>
      <c r="O257" s="3">
        <f t="shared" si="24"/>
        <v>45.2</v>
      </c>
      <c r="P257" s="3">
        <f t="shared" si="27"/>
        <v>44.000422431090925</v>
      </c>
      <c r="Q257" s="3">
        <f t="shared" si="16"/>
        <v>45.287618760083404</v>
      </c>
    </row>
    <row r="258" spans="5:17">
      <c r="E258">
        <v>256</v>
      </c>
      <c r="F258">
        <v>1920</v>
      </c>
      <c r="G258">
        <v>45.287618760083404</v>
      </c>
      <c r="H258">
        <f>G258</f>
        <v>45.287618760083404</v>
      </c>
      <c r="I258">
        <v>1200020</v>
      </c>
      <c r="J258">
        <v>1449755</v>
      </c>
      <c r="L258">
        <v>1920</v>
      </c>
      <c r="O258" s="3">
        <v>45.2</v>
      </c>
      <c r="P258" s="3">
        <v>44.000422431090925</v>
      </c>
      <c r="Q258" s="3">
        <f t="shared" si="16"/>
        <v>45.287618760083404</v>
      </c>
    </row>
    <row r="259" spans="5:17">
      <c r="E259">
        <v>257</v>
      </c>
      <c r="F259">
        <v>1921</v>
      </c>
      <c r="G259">
        <f>G258+((G$268-G258)/(E$268-E259))</f>
        <v>45.507676044734232</v>
      </c>
      <c r="O259" s="3">
        <f>O258+((O$268-O258)/(E$268-E259))</f>
        <v>45.56666666666667</v>
      </c>
      <c r="P259" s="3">
        <f>P258+((P$268-P258)/(E$268-E259))</f>
        <v>45.39258513166935</v>
      </c>
      <c r="Q259" s="3">
        <f t="shared" ref="Q259:Q322" si="28">G259</f>
        <v>45.507676044734232</v>
      </c>
    </row>
    <row r="260" spans="5:17">
      <c r="E260">
        <v>258</v>
      </c>
      <c r="F260">
        <v>1922</v>
      </c>
      <c r="G260">
        <f t="shared" ref="G260:G267" si="29">G259+((G$268-G259)/(E$268-E260))</f>
        <v>45.72773332938506</v>
      </c>
      <c r="O260" s="3">
        <f t="shared" ref="O260:O267" si="30">O259+((O$268-O259)/(E$268-E260))</f>
        <v>45.933333333333337</v>
      </c>
      <c r="P260" s="3">
        <f t="shared" ref="P260:P267" si="31">P259+((P$268-P259)/(E$268-E260))</f>
        <v>46.784747832247774</v>
      </c>
      <c r="Q260" s="3">
        <f t="shared" si="28"/>
        <v>45.72773332938506</v>
      </c>
    </row>
    <row r="261" spans="5:17">
      <c r="E261">
        <v>259</v>
      </c>
      <c r="F261">
        <v>1923</v>
      </c>
      <c r="G261">
        <f t="shared" si="29"/>
        <v>45.947790614035888</v>
      </c>
      <c r="O261" s="3">
        <f t="shared" si="30"/>
        <v>46.300000000000004</v>
      </c>
      <c r="P261" s="3">
        <f t="shared" si="31"/>
        <v>48.176910532826199</v>
      </c>
      <c r="Q261" s="3">
        <f t="shared" si="28"/>
        <v>45.947790614035888</v>
      </c>
    </row>
    <row r="262" spans="5:17">
      <c r="E262">
        <v>260</v>
      </c>
      <c r="F262">
        <v>1924</v>
      </c>
      <c r="G262">
        <f t="shared" si="29"/>
        <v>46.167847898686716</v>
      </c>
      <c r="O262" s="3">
        <f t="shared" si="30"/>
        <v>46.666666666666671</v>
      </c>
      <c r="P262" s="3">
        <f t="shared" si="31"/>
        <v>49.569073233404623</v>
      </c>
      <c r="Q262" s="3">
        <f t="shared" si="28"/>
        <v>46.167847898686716</v>
      </c>
    </row>
    <row r="263" spans="5:17">
      <c r="E263">
        <v>261</v>
      </c>
      <c r="F263">
        <v>1925</v>
      </c>
      <c r="G263">
        <f t="shared" si="29"/>
        <v>46.387905183337544</v>
      </c>
      <c r="O263" s="3">
        <f t="shared" si="30"/>
        <v>47.033333333333339</v>
      </c>
      <c r="P263" s="3">
        <f t="shared" si="31"/>
        <v>50.961235933983048</v>
      </c>
      <c r="Q263" s="3">
        <f t="shared" si="28"/>
        <v>46.387905183337544</v>
      </c>
    </row>
    <row r="264" spans="5:17">
      <c r="E264">
        <v>262</v>
      </c>
      <c r="F264">
        <v>1926</v>
      </c>
      <c r="G264">
        <f t="shared" si="29"/>
        <v>46.607962467988372</v>
      </c>
      <c r="O264" s="3">
        <f t="shared" si="30"/>
        <v>47.400000000000006</v>
      </c>
      <c r="P264" s="3">
        <f t="shared" si="31"/>
        <v>52.353398634561472</v>
      </c>
      <c r="Q264" s="3">
        <f t="shared" si="28"/>
        <v>46.607962467988372</v>
      </c>
    </row>
    <row r="265" spans="5:17">
      <c r="E265">
        <v>263</v>
      </c>
      <c r="F265">
        <v>1927</v>
      </c>
      <c r="G265">
        <f t="shared" si="29"/>
        <v>46.8280197526392</v>
      </c>
      <c r="O265" s="3">
        <f t="shared" si="30"/>
        <v>47.766666666666673</v>
      </c>
      <c r="P265" s="3">
        <f t="shared" si="31"/>
        <v>53.745561335139897</v>
      </c>
      <c r="Q265" s="3">
        <f t="shared" si="28"/>
        <v>46.8280197526392</v>
      </c>
    </row>
    <row r="266" spans="5:17">
      <c r="E266">
        <v>264</v>
      </c>
      <c r="F266">
        <v>1928</v>
      </c>
      <c r="G266">
        <f t="shared" si="29"/>
        <v>47.048077037290028</v>
      </c>
      <c r="O266" s="3">
        <f t="shared" si="30"/>
        <v>48.13333333333334</v>
      </c>
      <c r="P266" s="3">
        <f t="shared" si="31"/>
        <v>55.137724035718321</v>
      </c>
      <c r="Q266" s="3">
        <f t="shared" si="28"/>
        <v>47.048077037290028</v>
      </c>
    </row>
    <row r="267" spans="5:17">
      <c r="E267">
        <v>265</v>
      </c>
      <c r="F267">
        <v>1929</v>
      </c>
      <c r="G267">
        <f t="shared" si="29"/>
        <v>47.268134321940849</v>
      </c>
      <c r="O267" s="3">
        <f t="shared" si="30"/>
        <v>48.5</v>
      </c>
      <c r="P267" s="3">
        <f t="shared" si="31"/>
        <v>56.529886736296746</v>
      </c>
      <c r="Q267" s="3">
        <f t="shared" si="28"/>
        <v>47.268134321940849</v>
      </c>
    </row>
    <row r="268" spans="5:17">
      <c r="E268">
        <v>266</v>
      </c>
      <c r="F268">
        <v>1930</v>
      </c>
      <c r="G268">
        <v>47.268134321940849</v>
      </c>
      <c r="H268">
        <f>G268</f>
        <v>47.268134321940849</v>
      </c>
      <c r="I268">
        <v>1330217</v>
      </c>
      <c r="J268">
        <v>1483977</v>
      </c>
      <c r="L268">
        <v>1930</v>
      </c>
      <c r="O268" s="3">
        <v>48.5</v>
      </c>
      <c r="P268" s="3">
        <v>56.529886736296746</v>
      </c>
      <c r="Q268" s="3">
        <f t="shared" si="28"/>
        <v>47.268134321940849</v>
      </c>
    </row>
    <row r="269" spans="5:17">
      <c r="E269">
        <v>267</v>
      </c>
      <c r="F269">
        <v>1931</v>
      </c>
      <c r="G269">
        <f>G268+((G$284-G268)/(E$284-E269))</f>
        <v>47.457493531565092</v>
      </c>
      <c r="O269" s="3">
        <f>O268+((O$278-O268)/(E$278-E269))</f>
        <v>49.355555555555554</v>
      </c>
      <c r="P269" s="3">
        <f>P268+((P$278-P268)/(E$278-E269))</f>
        <v>57.499722566364717</v>
      </c>
      <c r="Q269" s="3">
        <f t="shared" si="28"/>
        <v>47.457493531565092</v>
      </c>
    </row>
    <row r="270" spans="5:17">
      <c r="E270">
        <v>268</v>
      </c>
      <c r="F270">
        <v>1932</v>
      </c>
      <c r="G270">
        <f t="shared" ref="G270:G283" si="32">G269+((G$284-G269)/(E$284-E270))</f>
        <v>47.646852741189335</v>
      </c>
      <c r="O270" s="3">
        <f t="shared" ref="O270:O277" si="33">O269+((O$278-O269)/(E$278-E270))</f>
        <v>50.211111111111109</v>
      </c>
      <c r="P270" s="3">
        <f t="shared" ref="P270:P277" si="34">P269+((P$278-P269)/(E$278-E270))</f>
        <v>58.469558396432689</v>
      </c>
      <c r="Q270" s="3">
        <f t="shared" si="28"/>
        <v>47.646852741189335</v>
      </c>
    </row>
    <row r="271" spans="5:17">
      <c r="E271">
        <v>269</v>
      </c>
      <c r="F271">
        <v>1933</v>
      </c>
      <c r="G271">
        <f t="shared" si="32"/>
        <v>47.836211950813578</v>
      </c>
      <c r="O271" s="3">
        <f t="shared" si="33"/>
        <v>51.066666666666663</v>
      </c>
      <c r="P271" s="3">
        <f t="shared" si="34"/>
        <v>59.43939422650066</v>
      </c>
      <c r="Q271" s="3">
        <f t="shared" si="28"/>
        <v>47.836211950813578</v>
      </c>
    </row>
    <row r="272" spans="5:17">
      <c r="E272">
        <v>270</v>
      </c>
      <c r="F272">
        <v>1934</v>
      </c>
      <c r="G272">
        <f t="shared" si="32"/>
        <v>48.025571160437821</v>
      </c>
      <c r="O272" s="3">
        <f t="shared" si="33"/>
        <v>51.922222222222217</v>
      </c>
      <c r="P272" s="3">
        <f t="shared" si="34"/>
        <v>60.409230056568632</v>
      </c>
      <c r="Q272" s="3">
        <f t="shared" si="28"/>
        <v>48.025571160437821</v>
      </c>
    </row>
    <row r="273" spans="5:17">
      <c r="E273">
        <v>271</v>
      </c>
      <c r="F273">
        <v>1935</v>
      </c>
      <c r="G273">
        <f t="shared" si="32"/>
        <v>48.214930370062064</v>
      </c>
      <c r="O273" s="3">
        <f t="shared" si="33"/>
        <v>52.777777777777771</v>
      </c>
      <c r="P273" s="3">
        <f t="shared" si="34"/>
        <v>61.379065886636603</v>
      </c>
      <c r="Q273" s="3">
        <f t="shared" si="28"/>
        <v>48.214930370062064</v>
      </c>
    </row>
    <row r="274" spans="5:17">
      <c r="E274">
        <v>272</v>
      </c>
      <c r="F274">
        <v>1936</v>
      </c>
      <c r="G274">
        <f t="shared" si="32"/>
        <v>48.404289579686306</v>
      </c>
      <c r="O274" s="3">
        <f t="shared" si="33"/>
        <v>53.633333333333326</v>
      </c>
      <c r="P274" s="3">
        <f t="shared" si="34"/>
        <v>62.348901716704574</v>
      </c>
      <c r="Q274" s="3">
        <f t="shared" si="28"/>
        <v>48.404289579686306</v>
      </c>
    </row>
    <row r="275" spans="5:17">
      <c r="E275">
        <v>273</v>
      </c>
      <c r="F275">
        <v>1937</v>
      </c>
      <c r="G275">
        <f t="shared" si="32"/>
        <v>48.593648789310549</v>
      </c>
      <c r="O275" s="3">
        <f t="shared" si="33"/>
        <v>54.488888888888887</v>
      </c>
      <c r="P275" s="3">
        <f t="shared" si="34"/>
        <v>63.318737546772546</v>
      </c>
      <c r="Q275" s="3">
        <f t="shared" si="28"/>
        <v>48.593648789310549</v>
      </c>
    </row>
    <row r="276" spans="5:17">
      <c r="E276">
        <v>274</v>
      </c>
      <c r="F276">
        <v>1938</v>
      </c>
      <c r="G276">
        <f t="shared" si="32"/>
        <v>48.783007998934792</v>
      </c>
      <c r="O276" s="3">
        <f t="shared" si="33"/>
        <v>55.344444444444449</v>
      </c>
      <c r="P276" s="3">
        <f t="shared" si="34"/>
        <v>64.288573376840517</v>
      </c>
      <c r="Q276" s="3">
        <f t="shared" si="28"/>
        <v>48.783007998934792</v>
      </c>
    </row>
    <row r="277" spans="5:17">
      <c r="E277">
        <v>275</v>
      </c>
      <c r="F277">
        <v>1939</v>
      </c>
      <c r="G277">
        <f t="shared" si="32"/>
        <v>48.972367208559035</v>
      </c>
      <c r="O277" s="3">
        <f t="shared" si="33"/>
        <v>56.2</v>
      </c>
      <c r="P277" s="3">
        <f t="shared" si="34"/>
        <v>65.258409206908496</v>
      </c>
      <c r="Q277" s="3">
        <f t="shared" si="28"/>
        <v>48.972367208559035</v>
      </c>
    </row>
    <row r="278" spans="5:17">
      <c r="E278">
        <v>276</v>
      </c>
      <c r="F278">
        <v>1940</v>
      </c>
      <c r="G278">
        <f t="shared" si="32"/>
        <v>49.161726418183278</v>
      </c>
      <c r="L278">
        <v>1940</v>
      </c>
      <c r="O278" s="3">
        <v>56.2</v>
      </c>
      <c r="P278" s="3">
        <v>65.258409206908496</v>
      </c>
      <c r="Q278" s="3">
        <f t="shared" si="28"/>
        <v>49.161726418183278</v>
      </c>
    </row>
    <row r="279" spans="5:17">
      <c r="E279">
        <v>277</v>
      </c>
      <c r="F279">
        <v>1941</v>
      </c>
      <c r="G279">
        <f t="shared" si="32"/>
        <v>49.351085627807521</v>
      </c>
      <c r="O279" s="3">
        <f>O278+((O$288-O278)/(E$288-E279))</f>
        <v>57.311111111111117</v>
      </c>
      <c r="P279" s="3">
        <f>P278+((P$288-P278)/(E$288-E279))</f>
        <v>66.399697072807555</v>
      </c>
      <c r="Q279" s="3">
        <f t="shared" si="28"/>
        <v>49.351085627807521</v>
      </c>
    </row>
    <row r="280" spans="5:17">
      <c r="E280">
        <v>278</v>
      </c>
      <c r="F280">
        <v>1942</v>
      </c>
      <c r="G280">
        <f t="shared" si="32"/>
        <v>49.540444837431764</v>
      </c>
      <c r="O280" s="3">
        <f t="shared" ref="O280:O287" si="35">O279+((O$288-O279)/(E$288-E280))</f>
        <v>58.422222222222231</v>
      </c>
      <c r="P280" s="3">
        <f t="shared" ref="P280:P286" si="36">P279+((P$288-P279)/(E$288-E280))</f>
        <v>67.540984938706615</v>
      </c>
      <c r="Q280" s="3">
        <f t="shared" si="28"/>
        <v>49.540444837431764</v>
      </c>
    </row>
    <row r="281" spans="5:17">
      <c r="E281">
        <v>279</v>
      </c>
      <c r="F281">
        <v>1943</v>
      </c>
      <c r="G281">
        <f t="shared" si="32"/>
        <v>49.729804047056014</v>
      </c>
      <c r="O281" s="3">
        <f t="shared" si="35"/>
        <v>59.533333333333339</v>
      </c>
      <c r="P281" s="3">
        <f t="shared" si="36"/>
        <v>68.682272804605674</v>
      </c>
      <c r="Q281" s="3">
        <f t="shared" si="28"/>
        <v>49.729804047056014</v>
      </c>
    </row>
    <row r="282" spans="5:17">
      <c r="E282">
        <v>280</v>
      </c>
      <c r="F282">
        <v>1944</v>
      </c>
      <c r="G282">
        <f t="shared" si="32"/>
        <v>49.919163256680264</v>
      </c>
      <c r="O282" s="3">
        <f t="shared" si="35"/>
        <v>60.644444444444446</v>
      </c>
      <c r="P282" s="3">
        <f t="shared" si="36"/>
        <v>69.823560670504733</v>
      </c>
      <c r="Q282" s="3">
        <f t="shared" si="28"/>
        <v>49.919163256680264</v>
      </c>
    </row>
    <row r="283" spans="5:17">
      <c r="E283">
        <v>281</v>
      </c>
      <c r="F283">
        <v>1945</v>
      </c>
      <c r="G283">
        <f t="shared" si="32"/>
        <v>50.108522466304507</v>
      </c>
      <c r="O283" s="3">
        <f t="shared" si="35"/>
        <v>61.75555555555556</v>
      </c>
      <c r="P283" s="3">
        <f>P282+((P$288-P282)/(E$288-E283))</f>
        <v>70.964848536403792</v>
      </c>
      <c r="Q283" s="3">
        <f t="shared" si="28"/>
        <v>50.108522466304507</v>
      </c>
    </row>
    <row r="284" spans="5:17">
      <c r="E284">
        <v>282</v>
      </c>
      <c r="F284">
        <v>1946</v>
      </c>
      <c r="G284">
        <v>50.108522466304507</v>
      </c>
      <c r="H284">
        <f>G284</f>
        <v>50.108522466304507</v>
      </c>
      <c r="I284">
        <v>1581901</v>
      </c>
      <c r="J284">
        <v>1575049</v>
      </c>
      <c r="O284" s="3">
        <f t="shared" si="35"/>
        <v>62.866666666666674</v>
      </c>
      <c r="P284" s="3">
        <f t="shared" si="36"/>
        <v>72.106136402302837</v>
      </c>
      <c r="Q284" s="3">
        <f t="shared" si="28"/>
        <v>50.108522466304507</v>
      </c>
    </row>
    <row r="285" spans="5:17">
      <c r="E285">
        <v>283</v>
      </c>
      <c r="F285">
        <v>1947</v>
      </c>
      <c r="G285">
        <f>G284+((G$288-G284)/(E$288-E285))</f>
        <v>50.807989455856912</v>
      </c>
      <c r="O285" s="3">
        <f t="shared" si="35"/>
        <v>63.977777777777781</v>
      </c>
      <c r="P285" s="3">
        <f t="shared" si="36"/>
        <v>73.247424268201897</v>
      </c>
      <c r="Q285" s="3">
        <f t="shared" si="28"/>
        <v>50.807989455856912</v>
      </c>
    </row>
    <row r="286" spans="5:17">
      <c r="E286">
        <v>284</v>
      </c>
      <c r="F286">
        <v>1948</v>
      </c>
      <c r="G286">
        <f t="shared" ref="G286:G287" si="37">G285+((G$288-G285)/(E$288-E286))</f>
        <v>51.507456445409318</v>
      </c>
      <c r="O286" s="3">
        <f t="shared" si="35"/>
        <v>65.088888888888889</v>
      </c>
      <c r="P286" s="3">
        <f t="shared" si="36"/>
        <v>74.388712134100956</v>
      </c>
      <c r="Q286" s="3">
        <f t="shared" si="28"/>
        <v>51.507456445409318</v>
      </c>
    </row>
    <row r="287" spans="5:17">
      <c r="E287">
        <v>285</v>
      </c>
      <c r="F287">
        <v>1949</v>
      </c>
      <c r="G287">
        <f t="shared" si="37"/>
        <v>52.206923434961716</v>
      </c>
      <c r="O287" s="3">
        <f t="shared" si="35"/>
        <v>66.2</v>
      </c>
      <c r="P287" s="3">
        <f>P286+((P$288-P286)/(E$288-E287))</f>
        <v>75.53</v>
      </c>
      <c r="Q287" s="3">
        <f t="shared" si="28"/>
        <v>52.206923434961716</v>
      </c>
    </row>
    <row r="288" spans="5:17">
      <c r="E288">
        <v>286</v>
      </c>
      <c r="F288">
        <v>1950</v>
      </c>
      <c r="G288">
        <v>52.206923434961716</v>
      </c>
      <c r="H288">
        <f>G288</f>
        <v>52.206923434961716</v>
      </c>
      <c r="I288">
        <v>1711628</v>
      </c>
      <c r="J288">
        <v>1566918</v>
      </c>
      <c r="L288">
        <v>1950</v>
      </c>
      <c r="M288" s="3">
        <v>67.983000000000004</v>
      </c>
      <c r="N288" s="3">
        <v>43.003999999999998</v>
      </c>
      <c r="O288" s="3">
        <v>66.2</v>
      </c>
      <c r="P288" s="3">
        <v>75.53</v>
      </c>
      <c r="Q288" s="3">
        <f t="shared" si="28"/>
        <v>52.206923434961716</v>
      </c>
    </row>
    <row r="289" spans="5:17">
      <c r="E289">
        <v>287</v>
      </c>
      <c r="F289">
        <v>1951</v>
      </c>
      <c r="G289">
        <f>G288+((G$298-G288)/(E$298-E289))</f>
        <v>52.75690837436845</v>
      </c>
      <c r="M289" s="3">
        <f>M288+((M$293-M288)/(E$293-E289))</f>
        <v>68.391999999999996</v>
      </c>
      <c r="N289" s="3">
        <f>N288+((N$293-N288)/(E$293-E289))</f>
        <v>44.536249999999995</v>
      </c>
      <c r="O289" s="3">
        <f>O288+((O$298-O288)/(E$298-E289))</f>
        <v>66.933333333333337</v>
      </c>
      <c r="P289" s="3">
        <f>P288+((P$298-P288)/(E$298-E289))</f>
        <v>76.092222222222219</v>
      </c>
      <c r="Q289" s="3">
        <f t="shared" si="28"/>
        <v>52.75690837436845</v>
      </c>
    </row>
    <row r="290" spans="5:17">
      <c r="E290">
        <v>288</v>
      </c>
      <c r="F290">
        <v>1952</v>
      </c>
      <c r="G290">
        <f t="shared" ref="G290:G297" si="38">G289+((G$298-G289)/(E$298-E290))</f>
        <v>53.306893313775184</v>
      </c>
      <c r="M290" s="3">
        <f t="shared" ref="M290:M292" si="39">M289+((M$293-M289)/(E$293-E290))</f>
        <v>68.801000000000002</v>
      </c>
      <c r="N290" s="3">
        <f t="shared" ref="N290:N291" si="40">N289+((N$293-N289)/(E$293-E290))</f>
        <v>46.0685</v>
      </c>
      <c r="O290" s="3">
        <f t="shared" ref="O290:O297" si="41">O289+((O$298-O289)/(E$298-E290))</f>
        <v>67.666666666666671</v>
      </c>
      <c r="P290" s="3">
        <f t="shared" ref="P290:P297" si="42">P289+((P$298-P289)/(E$298-E290))</f>
        <v>76.654444444444437</v>
      </c>
      <c r="Q290" s="3">
        <f t="shared" si="28"/>
        <v>53.306893313775184</v>
      </c>
    </row>
    <row r="291" spans="5:17">
      <c r="E291">
        <v>289</v>
      </c>
      <c r="F291">
        <v>1953</v>
      </c>
      <c r="G291">
        <f t="shared" si="38"/>
        <v>53.856878253181918</v>
      </c>
      <c r="M291" s="3">
        <f t="shared" si="39"/>
        <v>69.210000000000008</v>
      </c>
      <c r="N291" s="3">
        <f t="shared" si="40"/>
        <v>47.600750000000005</v>
      </c>
      <c r="O291" s="3">
        <f t="shared" si="41"/>
        <v>68.400000000000006</v>
      </c>
      <c r="P291" s="3">
        <f t="shared" si="42"/>
        <v>77.216666666666654</v>
      </c>
      <c r="Q291" s="3">
        <f t="shared" si="28"/>
        <v>53.856878253181918</v>
      </c>
    </row>
    <row r="292" spans="5:17">
      <c r="E292">
        <v>290</v>
      </c>
      <c r="F292">
        <v>1954</v>
      </c>
      <c r="G292">
        <f t="shared" si="38"/>
        <v>54.406863192588659</v>
      </c>
      <c r="M292" s="3">
        <f t="shared" si="39"/>
        <v>69.619</v>
      </c>
      <c r="N292" s="3">
        <f>N291+((N$293-N291)/(E$293-E292))</f>
        <v>49.133000000000003</v>
      </c>
      <c r="O292" s="3">
        <f t="shared" si="41"/>
        <v>69.13333333333334</v>
      </c>
      <c r="P292" s="3">
        <f t="shared" si="42"/>
        <v>77.778888888888872</v>
      </c>
      <c r="Q292" s="3">
        <f t="shared" si="28"/>
        <v>54.406863192588659</v>
      </c>
    </row>
    <row r="293" spans="5:17">
      <c r="E293">
        <v>291</v>
      </c>
      <c r="F293">
        <v>1955</v>
      </c>
      <c r="G293">
        <f t="shared" si="38"/>
        <v>54.956848131995393</v>
      </c>
      <c r="L293">
        <v>1955</v>
      </c>
      <c r="M293" s="3">
        <v>69.619</v>
      </c>
      <c r="N293" s="3">
        <v>49.133000000000003</v>
      </c>
      <c r="O293" s="3">
        <f t="shared" si="41"/>
        <v>69.866666666666674</v>
      </c>
      <c r="P293" s="3">
        <f t="shared" si="42"/>
        <v>78.341111111111104</v>
      </c>
      <c r="Q293" s="3">
        <f t="shared" si="28"/>
        <v>54.956848131995393</v>
      </c>
    </row>
    <row r="294" spans="5:17">
      <c r="E294">
        <v>292</v>
      </c>
      <c r="F294">
        <v>1956</v>
      </c>
      <c r="G294">
        <f t="shared" si="38"/>
        <v>55.506833071402127</v>
      </c>
      <c r="M294" s="3">
        <f>M293+((M$298-M293)/(E$298-E294))</f>
        <v>70.635999999999996</v>
      </c>
      <c r="N294" s="3">
        <f>N293+((N$298-N293)/(E$29-E294))</f>
        <v>49.107256766624943</v>
      </c>
      <c r="O294" s="3">
        <f t="shared" si="41"/>
        <v>70.600000000000009</v>
      </c>
      <c r="P294" s="3">
        <f t="shared" si="42"/>
        <v>78.903333333333336</v>
      </c>
      <c r="Q294" s="3">
        <f t="shared" si="28"/>
        <v>55.506833071402127</v>
      </c>
    </row>
    <row r="295" spans="5:17">
      <c r="E295">
        <v>293</v>
      </c>
      <c r="F295">
        <v>1957</v>
      </c>
      <c r="G295">
        <f t="shared" si="38"/>
        <v>56.056818010808868</v>
      </c>
      <c r="M295" s="3">
        <f t="shared" ref="M295:M296" si="43">M294+((M$298-M294)/(E$298-E295))</f>
        <v>71.652999999999992</v>
      </c>
      <c r="N295" s="3">
        <f t="shared" ref="N295:N296" si="44">N294+((N$298-N294)/(E$29-E295))</f>
        <v>49.081513533249883</v>
      </c>
      <c r="O295" s="3">
        <f t="shared" si="41"/>
        <v>71.333333333333343</v>
      </c>
      <c r="P295" s="3">
        <f t="shared" si="42"/>
        <v>79.465555555555554</v>
      </c>
      <c r="Q295" s="3">
        <f t="shared" si="28"/>
        <v>56.056818010808868</v>
      </c>
    </row>
    <row r="296" spans="5:17">
      <c r="E296">
        <v>294</v>
      </c>
      <c r="F296">
        <v>1958</v>
      </c>
      <c r="G296">
        <f t="shared" si="38"/>
        <v>56.606802950215609</v>
      </c>
      <c r="M296" s="3">
        <f t="shared" si="43"/>
        <v>72.669999999999987</v>
      </c>
      <c r="N296" s="3">
        <f t="shared" si="44"/>
        <v>49.055770299874823</v>
      </c>
      <c r="O296" s="3">
        <f t="shared" si="41"/>
        <v>72.066666666666663</v>
      </c>
      <c r="P296" s="3">
        <f t="shared" si="42"/>
        <v>80.027777777777771</v>
      </c>
      <c r="Q296" s="3">
        <f t="shared" si="28"/>
        <v>56.606802950215609</v>
      </c>
    </row>
    <row r="297" spans="5:17">
      <c r="E297">
        <v>295</v>
      </c>
      <c r="F297">
        <v>1959</v>
      </c>
      <c r="G297">
        <f t="shared" si="38"/>
        <v>57.156787889622343</v>
      </c>
      <c r="M297" s="3">
        <f>M296+((M$298-M296)/(E$298-E297))</f>
        <v>73.686999999999998</v>
      </c>
      <c r="N297" s="3">
        <f>N296+((N$298-N296)/(E$29-E297))</f>
        <v>49.030027066499763</v>
      </c>
      <c r="O297" s="3">
        <f t="shared" si="41"/>
        <v>72.8</v>
      </c>
      <c r="P297" s="3">
        <f t="shared" si="42"/>
        <v>80.59</v>
      </c>
      <c r="Q297" s="3">
        <f t="shared" si="28"/>
        <v>57.156787889622343</v>
      </c>
    </row>
    <row r="298" spans="5:17">
      <c r="E298">
        <v>296</v>
      </c>
      <c r="F298">
        <v>1960</v>
      </c>
      <c r="G298">
        <v>57.156787889622343</v>
      </c>
      <c r="H298">
        <f>G298</f>
        <v>57.156787889622343</v>
      </c>
      <c r="I298">
        <v>2052634</v>
      </c>
      <c r="J298">
        <v>1538600</v>
      </c>
      <c r="L298">
        <v>1960</v>
      </c>
      <c r="M298" s="3">
        <v>73.686999999999998</v>
      </c>
      <c r="N298" s="3">
        <v>55.929213611016301</v>
      </c>
      <c r="O298" s="3">
        <v>72.8</v>
      </c>
      <c r="P298" s="3">
        <v>80.59</v>
      </c>
      <c r="Q298" s="3">
        <f t="shared" si="28"/>
        <v>57.156787889622343</v>
      </c>
    </row>
    <row r="299" spans="5:17">
      <c r="E299">
        <v>297</v>
      </c>
      <c r="F299">
        <v>1961</v>
      </c>
      <c r="G299">
        <f>G298+((G$308-G298)/(E$308-E299))</f>
        <v>58.133588573164921</v>
      </c>
      <c r="M299" s="3">
        <f>M298+((M$303-M298)/(E$303-E299))</f>
        <v>74.527249999999995</v>
      </c>
      <c r="N299" s="3">
        <f>N298+((N$308-N298)/(E$308-E299))</f>
        <v>56.840535629357376</v>
      </c>
      <c r="O299" s="3">
        <f>O298+((O$308-O298)/(E$308-E299))</f>
        <v>73.75555555555556</v>
      </c>
      <c r="P299" s="3">
        <f>P298+((P$308-P298)/(E$308-E299))</f>
        <v>81.088888888888889</v>
      </c>
      <c r="Q299" s="3">
        <f t="shared" si="28"/>
        <v>58.133588573164921</v>
      </c>
    </row>
    <row r="300" spans="5:17">
      <c r="E300">
        <v>298</v>
      </c>
      <c r="F300">
        <v>1962</v>
      </c>
      <c r="G300">
        <f t="shared" ref="G300:G306" si="45">G299+((G$308-G299)/(E$308-E300))</f>
        <v>59.110389256707499</v>
      </c>
      <c r="M300" s="3">
        <f t="shared" ref="M300:M302" si="46">M299+((M$303-M299)/(E$303-E300))</f>
        <v>75.367499999999993</v>
      </c>
      <c r="N300" s="3">
        <f>N299+((N$308-N299)/(E$308-E300))</f>
        <v>57.751857647698458</v>
      </c>
      <c r="O300" s="3">
        <f t="shared" ref="O300:O307" si="47">O299+((O$308-O299)/(E$308-E300))</f>
        <v>74.711111111111109</v>
      </c>
      <c r="P300" s="3">
        <f t="shared" ref="P300:P306" si="48">P299+((P$308-P299)/(E$308-E300))</f>
        <v>81.587777777777774</v>
      </c>
      <c r="Q300" s="3">
        <f t="shared" si="28"/>
        <v>59.110389256707499</v>
      </c>
    </row>
    <row r="301" spans="5:17">
      <c r="E301">
        <v>299</v>
      </c>
      <c r="F301">
        <v>1963</v>
      </c>
      <c r="G301">
        <f t="shared" si="45"/>
        <v>60.087189940250077</v>
      </c>
      <c r="M301" s="3">
        <f t="shared" si="46"/>
        <v>76.207750000000004</v>
      </c>
      <c r="N301" s="3">
        <f>N300+((N$308-N300)/(E$307-E301))</f>
        <v>58.815066669096382</v>
      </c>
      <c r="O301" s="3">
        <f t="shared" si="47"/>
        <v>75.666666666666671</v>
      </c>
      <c r="P301" s="3">
        <f t="shared" si="48"/>
        <v>82.086666666666659</v>
      </c>
      <c r="Q301" s="3">
        <f t="shared" si="28"/>
        <v>60.087189940250077</v>
      </c>
    </row>
    <row r="302" spans="5:17">
      <c r="E302">
        <v>300</v>
      </c>
      <c r="F302">
        <v>1964</v>
      </c>
      <c r="G302">
        <f t="shared" si="45"/>
        <v>61.063990623792655</v>
      </c>
      <c r="M302" s="3">
        <f t="shared" si="46"/>
        <v>77.048000000000002</v>
      </c>
      <c r="N302" s="3">
        <f>N301+((N$308-N301)/(E$308-E302))</f>
        <v>59.701074186927983</v>
      </c>
      <c r="O302" s="3">
        <f t="shared" si="47"/>
        <v>76.622222222222234</v>
      </c>
      <c r="P302" s="3">
        <f t="shared" si="48"/>
        <v>82.585555555555544</v>
      </c>
      <c r="Q302" s="3">
        <f t="shared" si="28"/>
        <v>61.063990623792655</v>
      </c>
    </row>
    <row r="303" spans="5:17">
      <c r="E303">
        <v>301</v>
      </c>
      <c r="F303">
        <v>1965</v>
      </c>
      <c r="G303">
        <f t="shared" si="45"/>
        <v>62.040791307335233</v>
      </c>
      <c r="L303">
        <v>1965</v>
      </c>
      <c r="M303" s="3">
        <v>77.048000000000002</v>
      </c>
      <c r="N303" s="3">
        <f>N302+((N$308-N302)/(E$308-E303))</f>
        <v>60.587081704759584</v>
      </c>
      <c r="O303" s="3">
        <f t="shared" si="47"/>
        <v>77.577777777777783</v>
      </c>
      <c r="P303" s="3">
        <f t="shared" si="48"/>
        <v>83.084444444444429</v>
      </c>
      <c r="Q303" s="3">
        <f t="shared" si="28"/>
        <v>62.040791307335233</v>
      </c>
    </row>
    <row r="304" spans="5:17">
      <c r="E304">
        <v>302</v>
      </c>
      <c r="F304">
        <v>1966</v>
      </c>
      <c r="G304">
        <f t="shared" si="45"/>
        <v>63.017591990877811</v>
      </c>
      <c r="M304" s="3">
        <f>M303+((M$308-M303)/(E$308-E304))</f>
        <v>77.720249999999993</v>
      </c>
      <c r="N304" s="3">
        <f t="shared" ref="N304:N306" si="49">N303+((N$308-N303)/(E$308-E304))</f>
        <v>61.473089222591184</v>
      </c>
      <c r="O304" s="3">
        <f t="shared" si="47"/>
        <v>78.533333333333331</v>
      </c>
      <c r="P304" s="3">
        <f t="shared" si="48"/>
        <v>83.583333333333314</v>
      </c>
      <c r="Q304" s="3">
        <f t="shared" si="28"/>
        <v>63.017591990877811</v>
      </c>
    </row>
    <row r="305" spans="5:17">
      <c r="E305">
        <v>303</v>
      </c>
      <c r="F305">
        <v>1967</v>
      </c>
      <c r="G305">
        <f t="shared" si="45"/>
        <v>63.994392674420389</v>
      </c>
      <c r="M305" s="3">
        <f t="shared" ref="M305:M307" si="50">M304+((M$308-M304)/(E$308-E305))</f>
        <v>78.392499999999998</v>
      </c>
      <c r="N305" s="3">
        <f>N304+((N$308-N304)/(E$308-E305))</f>
        <v>62.359096740422792</v>
      </c>
      <c r="O305" s="3">
        <f t="shared" si="47"/>
        <v>79.488888888888894</v>
      </c>
      <c r="P305" s="3">
        <f t="shared" si="48"/>
        <v>84.082222222222214</v>
      </c>
      <c r="Q305" s="3">
        <f t="shared" si="28"/>
        <v>63.994392674420389</v>
      </c>
    </row>
    <row r="306" spans="5:17">
      <c r="E306">
        <v>304</v>
      </c>
      <c r="F306">
        <v>1968</v>
      </c>
      <c r="G306">
        <f t="shared" si="45"/>
        <v>64.97119335796296</v>
      </c>
      <c r="M306" s="3">
        <f t="shared" si="50"/>
        <v>79.064750000000004</v>
      </c>
      <c r="N306" s="3">
        <f t="shared" si="49"/>
        <v>63.245104258254401</v>
      </c>
      <c r="O306" s="3">
        <f t="shared" si="47"/>
        <v>80.444444444444457</v>
      </c>
      <c r="P306" s="3">
        <f t="shared" si="48"/>
        <v>84.581111111111113</v>
      </c>
      <c r="Q306" s="3">
        <f t="shared" si="28"/>
        <v>64.97119335796296</v>
      </c>
    </row>
    <row r="307" spans="5:17">
      <c r="E307">
        <v>305</v>
      </c>
      <c r="F307">
        <v>1969</v>
      </c>
      <c r="G307">
        <f>G306+((G$308-G306)/(E$308-E307))</f>
        <v>65.947994041505538</v>
      </c>
      <c r="M307" s="3">
        <f t="shared" si="50"/>
        <v>79.736999999999995</v>
      </c>
      <c r="N307" s="3">
        <f>N306+((N$308-N306)/(E$308-E307))</f>
        <v>64.131111776086001</v>
      </c>
      <c r="O307" s="3">
        <f t="shared" si="47"/>
        <v>81.400000000000006</v>
      </c>
      <c r="P307" s="3">
        <f>P306+((P$308-P306)/(E$308-E307))</f>
        <v>85.08</v>
      </c>
      <c r="Q307" s="3">
        <f t="shared" si="28"/>
        <v>65.947994041505538</v>
      </c>
    </row>
    <row r="308" spans="5:17">
      <c r="E308">
        <v>306</v>
      </c>
      <c r="F308">
        <v>1970</v>
      </c>
      <c r="G308">
        <v>65.947994041505538</v>
      </c>
      <c r="H308">
        <f>G308</f>
        <v>65.947994041505538</v>
      </c>
      <c r="I308">
        <v>2554913</v>
      </c>
      <c r="J308">
        <v>1319220</v>
      </c>
      <c r="L308">
        <v>1970</v>
      </c>
      <c r="M308" s="3">
        <v>79.736999999999995</v>
      </c>
      <c r="N308" s="3">
        <v>64.131111776086001</v>
      </c>
      <c r="O308" s="3">
        <v>81.400000000000006</v>
      </c>
      <c r="P308" s="3">
        <v>85.08</v>
      </c>
      <c r="Q308" s="3">
        <f t="shared" si="28"/>
        <v>65.947994041505538</v>
      </c>
    </row>
    <row r="309" spans="5:17">
      <c r="E309">
        <v>307</v>
      </c>
      <c r="F309">
        <v>1971</v>
      </c>
      <c r="G309">
        <f>G308+((G$318-G308)/(E$318-E309))</f>
        <v>66.459193100795559</v>
      </c>
      <c r="M309" s="3">
        <f>M308+((M$313-M308)/(E$313-E309))</f>
        <v>80.339249999999993</v>
      </c>
      <c r="N309" s="3">
        <f>N308+((N$318-N308)/(E$318-E309))</f>
        <v>65.014296108721595</v>
      </c>
      <c r="O309" s="3">
        <f>O308+((O$318-O308)/(E$318-E309))</f>
        <v>81.588888888888889</v>
      </c>
      <c r="P309" s="3">
        <f>P308+((P$318-P308)/(E$318-E309))</f>
        <v>85.432222222222222</v>
      </c>
      <c r="Q309" s="3">
        <f t="shared" si="28"/>
        <v>66.459193100795559</v>
      </c>
    </row>
    <row r="310" spans="5:17">
      <c r="E310">
        <v>308</v>
      </c>
      <c r="F310">
        <v>1972</v>
      </c>
      <c r="G310">
        <f t="shared" ref="G310:G317" si="51">G309+((G$318-G309)/(E$318-E310))</f>
        <v>66.970392160085581</v>
      </c>
      <c r="M310" s="3">
        <f t="shared" ref="M310:M312" si="52">M309+((M$313-M309)/(E$313-E310))</f>
        <v>80.941499999999991</v>
      </c>
      <c r="N310" s="3">
        <f t="shared" ref="N310:N316" si="53">N309+((N$318-N309)/(E$318-E310))</f>
        <v>65.897480441357189</v>
      </c>
      <c r="O310" s="3">
        <f t="shared" ref="O310:O317" si="54">O309+((O$318-O309)/(E$318-E310))</f>
        <v>81.777777777777771</v>
      </c>
      <c r="P310" s="3">
        <f t="shared" ref="P310:P316" si="55">P309+((P$318-P309)/(E$318-E310))</f>
        <v>85.784444444444446</v>
      </c>
      <c r="Q310" s="3">
        <f t="shared" si="28"/>
        <v>66.970392160085581</v>
      </c>
    </row>
    <row r="311" spans="5:17">
      <c r="E311">
        <v>309</v>
      </c>
      <c r="F311">
        <v>1973</v>
      </c>
      <c r="G311">
        <f t="shared" si="51"/>
        <v>67.481591219375602</v>
      </c>
      <c r="M311" s="3">
        <f t="shared" si="52"/>
        <v>81.543749999999989</v>
      </c>
      <c r="N311" s="3">
        <f t="shared" si="53"/>
        <v>66.780664773992783</v>
      </c>
      <c r="O311" s="3">
        <f t="shared" si="54"/>
        <v>81.966666666666654</v>
      </c>
      <c r="P311" s="3">
        <f t="shared" si="55"/>
        <v>86.13666666666667</v>
      </c>
      <c r="Q311" s="3">
        <f t="shared" si="28"/>
        <v>67.481591219375602</v>
      </c>
    </row>
    <row r="312" spans="5:17">
      <c r="E312">
        <v>310</v>
      </c>
      <c r="F312">
        <v>1974</v>
      </c>
      <c r="G312">
        <f t="shared" si="51"/>
        <v>67.992790278665623</v>
      </c>
      <c r="M312" s="3">
        <f t="shared" si="52"/>
        <v>82.146000000000001</v>
      </c>
      <c r="N312" s="3">
        <f t="shared" si="53"/>
        <v>67.663849106628362</v>
      </c>
      <c r="O312" s="3">
        <f t="shared" si="54"/>
        <v>82.155555555555537</v>
      </c>
      <c r="P312" s="3">
        <f t="shared" si="55"/>
        <v>86.488888888888894</v>
      </c>
      <c r="Q312" s="3">
        <f t="shared" si="28"/>
        <v>67.992790278665623</v>
      </c>
    </row>
    <row r="313" spans="5:17">
      <c r="E313">
        <v>311</v>
      </c>
      <c r="F313">
        <v>1975</v>
      </c>
      <c r="G313">
        <f>G312+((G$318-G312)/(E$318-E313))</f>
        <v>68.503989337955645</v>
      </c>
      <c r="L313">
        <v>1975</v>
      </c>
      <c r="M313" s="3">
        <v>82.146000000000001</v>
      </c>
      <c r="N313" s="3">
        <f t="shared" si="53"/>
        <v>68.547033439263956</v>
      </c>
      <c r="O313" s="3">
        <f t="shared" si="54"/>
        <v>82.344444444444434</v>
      </c>
      <c r="P313" s="3">
        <f t="shared" si="55"/>
        <v>86.841111111111118</v>
      </c>
      <c r="Q313" s="3">
        <f t="shared" si="28"/>
        <v>68.503989337955645</v>
      </c>
    </row>
    <row r="314" spans="5:17">
      <c r="E314">
        <v>312</v>
      </c>
      <c r="F314">
        <v>1976</v>
      </c>
      <c r="G314">
        <f t="shared" si="51"/>
        <v>69.015188397245652</v>
      </c>
      <c r="M314" s="3">
        <f>M313+((M$318-M313)/(E$318-E314))</f>
        <v>82.54025</v>
      </c>
      <c r="N314" s="3">
        <f t="shared" si="53"/>
        <v>69.430217771899549</v>
      </c>
      <c r="O314" s="3">
        <f t="shared" si="54"/>
        <v>82.533333333333331</v>
      </c>
      <c r="P314" s="3">
        <f t="shared" si="55"/>
        <v>87.193333333333342</v>
      </c>
      <c r="Q314" s="3">
        <f t="shared" si="28"/>
        <v>69.015188397245652</v>
      </c>
    </row>
    <row r="315" spans="5:17">
      <c r="E315">
        <v>313</v>
      </c>
      <c r="F315">
        <v>1977</v>
      </c>
      <c r="G315">
        <f t="shared" si="51"/>
        <v>69.526387456535673</v>
      </c>
      <c r="M315" s="3">
        <f t="shared" ref="M315:M317" si="56">M314+((M$318-M314)/(E$318-E315))</f>
        <v>82.9345</v>
      </c>
      <c r="N315" s="3">
        <f t="shared" si="53"/>
        <v>70.313402104535129</v>
      </c>
      <c r="O315" s="3">
        <f t="shared" si="54"/>
        <v>82.722222222222214</v>
      </c>
      <c r="P315" s="3">
        <f t="shared" si="55"/>
        <v>87.545555555555566</v>
      </c>
      <c r="Q315" s="3">
        <f t="shared" si="28"/>
        <v>69.526387456535673</v>
      </c>
    </row>
    <row r="316" spans="5:17">
      <c r="E316">
        <v>314</v>
      </c>
      <c r="F316">
        <v>1978</v>
      </c>
      <c r="G316">
        <f>G315+((G$318-G315)/(E$318-E316))</f>
        <v>70.037586515825694</v>
      </c>
      <c r="M316" s="3">
        <f t="shared" si="56"/>
        <v>83.328749999999999</v>
      </c>
      <c r="N316" s="3">
        <f t="shared" si="53"/>
        <v>71.196586437170708</v>
      </c>
      <c r="O316" s="3">
        <f t="shared" si="54"/>
        <v>82.911111111111097</v>
      </c>
      <c r="P316" s="3">
        <f t="shared" si="55"/>
        <v>87.897777777777776</v>
      </c>
      <c r="Q316" s="3">
        <f t="shared" si="28"/>
        <v>70.037586515825694</v>
      </c>
    </row>
    <row r="317" spans="5:17">
      <c r="E317">
        <v>315</v>
      </c>
      <c r="F317">
        <v>1979</v>
      </c>
      <c r="G317">
        <f t="shared" si="51"/>
        <v>70.548785575115701</v>
      </c>
      <c r="M317" s="3">
        <f t="shared" si="56"/>
        <v>83.722999999999999</v>
      </c>
      <c r="N317" s="3">
        <f>N316+((N$318-N316)/(E$318-E317))</f>
        <v>72.079770769806302</v>
      </c>
      <c r="O317" s="3">
        <f t="shared" si="54"/>
        <v>83.1</v>
      </c>
      <c r="P317" s="3">
        <f>P316+((P$318-P316)/(E$318-E317))</f>
        <v>88.25</v>
      </c>
      <c r="Q317" s="3">
        <f t="shared" si="28"/>
        <v>70.548785575115701</v>
      </c>
    </row>
    <row r="318" spans="5:17">
      <c r="E318">
        <v>316</v>
      </c>
      <c r="F318">
        <v>1980</v>
      </c>
      <c r="G318">
        <v>70.548785575115701</v>
      </c>
      <c r="H318">
        <f>G318</f>
        <v>70.548785575115701</v>
      </c>
      <c r="I318">
        <v>2874990</v>
      </c>
      <c r="J318">
        <v>1200190</v>
      </c>
      <c r="L318">
        <v>1980</v>
      </c>
      <c r="M318" s="3">
        <v>83.722999999999999</v>
      </c>
      <c r="N318" s="3">
        <v>72.079770769806302</v>
      </c>
      <c r="O318" s="3">
        <v>83.1</v>
      </c>
      <c r="P318" s="3">
        <v>88.25</v>
      </c>
      <c r="Q318" s="3">
        <f t="shared" si="28"/>
        <v>70.548785575115701</v>
      </c>
    </row>
    <row r="319" spans="5:17">
      <c r="E319">
        <v>317</v>
      </c>
      <c r="F319">
        <v>1981</v>
      </c>
      <c r="G319">
        <f>G318+((G$328-G318)/(E$328-E319))</f>
        <v>70.752040240148105</v>
      </c>
      <c r="M319" s="3">
        <f>M318+((M$323-M318)/(E$323-E319))</f>
        <v>83.88</v>
      </c>
      <c r="N319" s="3">
        <f>N318+((N$323-N318)/(E$323-E319))</f>
        <v>73.47670003341598</v>
      </c>
      <c r="O319" s="3">
        <f>O318+((O$328-O318)/(E$328-E319))</f>
        <v>83.133333333333326</v>
      </c>
      <c r="P319" s="3">
        <f>P318+((P$328-P318)/(E$328-E319))</f>
        <v>88.527777777777771</v>
      </c>
      <c r="Q319" s="3">
        <f t="shared" si="28"/>
        <v>70.752040240148105</v>
      </c>
    </row>
    <row r="320" spans="5:17">
      <c r="E320">
        <v>318</v>
      </c>
      <c r="F320">
        <v>1982</v>
      </c>
      <c r="G320">
        <f>G319+((G$328-G319)/(E$328-E320))</f>
        <v>70.955294905180509</v>
      </c>
      <c r="M320" s="3">
        <f t="shared" ref="M320:M322" si="57">M319+((M$323-M319)/(E$323-E320))</f>
        <v>84.036999999999992</v>
      </c>
      <c r="N320" s="3">
        <f t="shared" ref="N320:N322" si="58">N319+((N$323-N319)/(E$323-E320))</f>
        <v>74.873629297025659</v>
      </c>
      <c r="O320" s="3">
        <f t="shared" ref="O320:O327" si="59">O319+((O$328-O319)/(E$328-E320))</f>
        <v>83.166666666666657</v>
      </c>
      <c r="P320" s="3">
        <f t="shared" ref="P320:P327" si="60">P319+((P$328-P319)/(E$328-E320))</f>
        <v>88.805555555555543</v>
      </c>
      <c r="Q320" s="3">
        <f t="shared" si="28"/>
        <v>70.955294905180509</v>
      </c>
    </row>
    <row r="321" spans="5:17">
      <c r="E321">
        <v>319</v>
      </c>
      <c r="F321">
        <v>1983</v>
      </c>
      <c r="G321">
        <f t="shared" ref="G321:G327" si="61">G320+((G$328-G320)/(E$328-E321))</f>
        <v>71.158549570212912</v>
      </c>
      <c r="M321" s="3">
        <f t="shared" si="57"/>
        <v>84.193999999999988</v>
      </c>
      <c r="N321" s="3">
        <f t="shared" si="58"/>
        <v>76.270558560635351</v>
      </c>
      <c r="O321" s="3">
        <f t="shared" si="59"/>
        <v>83.199999999999989</v>
      </c>
      <c r="P321" s="3">
        <f t="shared" si="60"/>
        <v>89.083333333333329</v>
      </c>
      <c r="Q321" s="3">
        <f t="shared" si="28"/>
        <v>71.158549570212912</v>
      </c>
    </row>
    <row r="322" spans="5:17">
      <c r="E322">
        <v>320</v>
      </c>
      <c r="F322">
        <v>1984</v>
      </c>
      <c r="G322">
        <f>G321+((G$328-G321)/(E$328-E322))</f>
        <v>71.361804235245316</v>
      </c>
      <c r="M322" s="3">
        <f t="shared" si="57"/>
        <v>84.350999999999999</v>
      </c>
      <c r="N322" s="3">
        <f t="shared" si="58"/>
        <v>77.667487824245029</v>
      </c>
      <c r="O322" s="3">
        <f t="shared" si="59"/>
        <v>83.23333333333332</v>
      </c>
      <c r="P322" s="3">
        <f t="shared" si="60"/>
        <v>89.361111111111114</v>
      </c>
      <c r="Q322" s="3">
        <f t="shared" si="28"/>
        <v>71.361804235245316</v>
      </c>
    </row>
    <row r="323" spans="5:17">
      <c r="E323">
        <v>321</v>
      </c>
      <c r="F323">
        <v>1985</v>
      </c>
      <c r="G323">
        <f t="shared" si="61"/>
        <v>71.56505890027772</v>
      </c>
      <c r="L323">
        <v>1985</v>
      </c>
      <c r="M323" s="3">
        <v>84.350999999999999</v>
      </c>
      <c r="N323" s="3">
        <v>77.667487824245029</v>
      </c>
      <c r="O323" s="3">
        <f t="shared" si="59"/>
        <v>83.266666666666652</v>
      </c>
      <c r="P323" s="3">
        <f t="shared" si="60"/>
        <v>89.638888888888886</v>
      </c>
      <c r="Q323" s="3">
        <f t="shared" ref="Q323:Q352" si="62">G323</f>
        <v>71.56505890027772</v>
      </c>
    </row>
    <row r="324" spans="5:17">
      <c r="E324">
        <v>322</v>
      </c>
      <c r="F324">
        <v>1986</v>
      </c>
      <c r="G324">
        <f t="shared" si="61"/>
        <v>71.768313565310123</v>
      </c>
      <c r="M324" s="3">
        <f>M323+((M$328-M323)/(E$328-E324))</f>
        <v>84.474000000000004</v>
      </c>
      <c r="N324" s="3">
        <f>N323+((N$328-N323)/(E$328-E324))</f>
        <v>78.169674229548974</v>
      </c>
      <c r="O324" s="3">
        <f t="shared" si="59"/>
        <v>83.299999999999983</v>
      </c>
      <c r="P324" s="3">
        <f t="shared" si="60"/>
        <v>89.916666666666657</v>
      </c>
      <c r="Q324" s="3">
        <f t="shared" si="62"/>
        <v>71.768313565310123</v>
      </c>
    </row>
    <row r="325" spans="5:17">
      <c r="E325">
        <v>323</v>
      </c>
      <c r="F325">
        <v>1987</v>
      </c>
      <c r="G325">
        <f t="shared" si="61"/>
        <v>71.971568230342527</v>
      </c>
      <c r="M325" s="3">
        <f t="shared" ref="M325:M327" si="63">M324+((M$328-M324)/(E$328-E325))</f>
        <v>84.597000000000008</v>
      </c>
      <c r="N325" s="3">
        <f>N324+((N$328-N324)/(E$328-E325))</f>
        <v>78.671860634852919</v>
      </c>
      <c r="O325" s="3">
        <f t="shared" si="59"/>
        <v>83.333333333333329</v>
      </c>
      <c r="P325" s="3">
        <f t="shared" si="60"/>
        <v>90.194444444444443</v>
      </c>
      <c r="Q325" s="3">
        <f t="shared" si="62"/>
        <v>71.971568230342527</v>
      </c>
    </row>
    <row r="326" spans="5:17">
      <c r="E326">
        <v>324</v>
      </c>
      <c r="F326">
        <v>1988</v>
      </c>
      <c r="G326">
        <f>G325+((G$328-G325)/(E$328-E326))</f>
        <v>72.174822895374945</v>
      </c>
      <c r="M326" s="3">
        <f t="shared" si="63"/>
        <v>84.72</v>
      </c>
      <c r="N326" s="3">
        <f t="shared" ref="N326:N327" si="64">N325+((N$328-N325)/(E$328-E326))</f>
        <v>79.174047040156864</v>
      </c>
      <c r="O326" s="3">
        <f t="shared" si="59"/>
        <v>83.366666666666674</v>
      </c>
      <c r="P326" s="3">
        <f t="shared" si="60"/>
        <v>90.472222222222229</v>
      </c>
      <c r="Q326" s="3">
        <f t="shared" si="62"/>
        <v>72.174822895374945</v>
      </c>
    </row>
    <row r="327" spans="5:17">
      <c r="E327">
        <v>325</v>
      </c>
      <c r="F327">
        <v>1989</v>
      </c>
      <c r="G327">
        <f t="shared" si="61"/>
        <v>72.378077560407348</v>
      </c>
      <c r="M327" s="3">
        <f t="shared" si="63"/>
        <v>84.843000000000004</v>
      </c>
      <c r="N327" s="3">
        <f t="shared" si="64"/>
        <v>79.676233445460795</v>
      </c>
      <c r="O327" s="3">
        <f t="shared" si="59"/>
        <v>83.4</v>
      </c>
      <c r="P327" s="3">
        <f t="shared" si="60"/>
        <v>90.75</v>
      </c>
      <c r="Q327" s="3">
        <f t="shared" si="62"/>
        <v>72.378077560407348</v>
      </c>
    </row>
    <row r="328" spans="5:17">
      <c r="E328">
        <v>326</v>
      </c>
      <c r="F328">
        <v>1990</v>
      </c>
      <c r="G328">
        <v>72.378077560407348</v>
      </c>
      <c r="H328">
        <f>G328</f>
        <v>72.378077560407348</v>
      </c>
      <c r="I328">
        <v>3056194</v>
      </c>
      <c r="J328">
        <v>1166347</v>
      </c>
      <c r="L328">
        <v>1990</v>
      </c>
      <c r="M328" s="3">
        <v>84.843000000000004</v>
      </c>
      <c r="N328" s="3">
        <v>79.676233445460795</v>
      </c>
      <c r="O328" s="3">
        <v>83.4</v>
      </c>
      <c r="P328" s="3">
        <v>90.75</v>
      </c>
      <c r="Q328" s="3">
        <f>G328</f>
        <v>72.378077560407348</v>
      </c>
    </row>
    <row r="329" spans="5:17">
      <c r="E329">
        <v>327</v>
      </c>
      <c r="F329">
        <v>1991</v>
      </c>
      <c r="G329">
        <f>G328+((G$339-G328)/(E$339-E329))</f>
        <v>72.834199879079264</v>
      </c>
      <c r="I329" s="6">
        <v>3086815</v>
      </c>
      <c r="J329" s="6">
        <v>1128057</v>
      </c>
      <c r="M329" s="3">
        <f>M328+((M$333-M328)/(E$333-E329))</f>
        <v>84.87700000000001</v>
      </c>
      <c r="N329" s="3">
        <f>N328+((N$333-N328)/(E$333-E329))</f>
        <v>80.028594319379351</v>
      </c>
      <c r="O329" s="3">
        <f>O328+((O$333-O328)/(E$333-E329))</f>
        <v>83.525000000000006</v>
      </c>
      <c r="P329" s="3">
        <v>91.1</v>
      </c>
      <c r="Q329" s="3">
        <f t="shared" si="62"/>
        <v>72.834199879079264</v>
      </c>
    </row>
    <row r="330" spans="5:17">
      <c r="E330">
        <v>328</v>
      </c>
      <c r="F330">
        <v>1992</v>
      </c>
      <c r="G330">
        <f t="shared" ref="G330:G338" si="65">G329+((G$339-G329)/(E$339-E330))</f>
        <v>73.290322197751181</v>
      </c>
      <c r="I330" s="6">
        <v>3081385</v>
      </c>
      <c r="J330" s="6">
        <v>1108276</v>
      </c>
      <c r="M330" s="3">
        <f t="shared" ref="M330:M332" si="66">M329+((M$333-M329)/(E$333-E330))</f>
        <v>84.911000000000001</v>
      </c>
      <c r="N330" s="3">
        <f t="shared" ref="N330:N332" si="67">N329+((N$333-N329)/(E$333-E330))</f>
        <v>80.380955193297893</v>
      </c>
      <c r="O330" s="3">
        <f t="shared" ref="O330:O331" si="68">O329+((O$333-O329)/(E$333-E330))</f>
        <v>83.65</v>
      </c>
      <c r="P330" s="3">
        <v>91.2</v>
      </c>
      <c r="Q330" s="3">
        <f t="shared" si="62"/>
        <v>73.290322197751181</v>
      </c>
    </row>
    <row r="331" spans="5:17">
      <c r="E331">
        <v>329</v>
      </c>
      <c r="F331">
        <v>1993</v>
      </c>
      <c r="G331">
        <f t="shared" si="65"/>
        <v>73.746444516423111</v>
      </c>
      <c r="I331" s="6">
        <v>3106280</v>
      </c>
      <c r="J331" s="6">
        <v>1103605</v>
      </c>
      <c r="M331" s="3">
        <f t="shared" si="66"/>
        <v>84.944999999999993</v>
      </c>
      <c r="N331" s="3">
        <f t="shared" si="67"/>
        <v>80.733316067216435</v>
      </c>
      <c r="O331" s="3">
        <f t="shared" si="68"/>
        <v>83.775000000000006</v>
      </c>
      <c r="P331" s="3">
        <v>91.4</v>
      </c>
      <c r="Q331" s="3">
        <f t="shared" si="62"/>
        <v>73.746444516423111</v>
      </c>
    </row>
    <row r="332" spans="5:17">
      <c r="E332">
        <v>330</v>
      </c>
      <c r="F332">
        <v>1994</v>
      </c>
      <c r="G332">
        <f t="shared" si="65"/>
        <v>74.202566835095027</v>
      </c>
      <c r="I332" s="6">
        <v>3184340</v>
      </c>
      <c r="J332" s="6">
        <v>1118521</v>
      </c>
      <c r="M332" s="3">
        <f t="shared" si="66"/>
        <v>84.978999999999999</v>
      </c>
      <c r="N332" s="3">
        <f t="shared" si="67"/>
        <v>81.085676941134992</v>
      </c>
      <c r="O332" s="3">
        <f>O331+((O$333-O331)/(E$333-E332))</f>
        <v>83.9</v>
      </c>
      <c r="P332" s="3">
        <v>91.5</v>
      </c>
      <c r="Q332" s="3">
        <f t="shared" si="62"/>
        <v>74.202566835095027</v>
      </c>
    </row>
    <row r="333" spans="5:17">
      <c r="E333">
        <v>331</v>
      </c>
      <c r="F333">
        <v>1995</v>
      </c>
      <c r="G333">
        <f t="shared" si="65"/>
        <v>74.658689153766943</v>
      </c>
      <c r="I333" s="6">
        <v>3203718</v>
      </c>
      <c r="J333" s="6">
        <v>1129059</v>
      </c>
      <c r="L333">
        <v>1995</v>
      </c>
      <c r="M333" s="3">
        <v>84.978999999999999</v>
      </c>
      <c r="N333" s="3">
        <v>81.085676941134992</v>
      </c>
      <c r="O333" s="3">
        <v>83.9</v>
      </c>
      <c r="P333" s="3">
        <v>91.7</v>
      </c>
      <c r="Q333" s="3">
        <f t="shared" si="62"/>
        <v>74.658689153766943</v>
      </c>
    </row>
    <row r="334" spans="5:17">
      <c r="E334">
        <v>332</v>
      </c>
      <c r="F334">
        <v>1996</v>
      </c>
      <c r="G334">
        <f t="shared" si="65"/>
        <v>75.114811472438873</v>
      </c>
      <c r="I334" s="6">
        <v>3229853</v>
      </c>
      <c r="J334" s="6">
        <v>1125519</v>
      </c>
      <c r="M334" s="3">
        <f>M333+((M$338-M333)/(E$338-E334))</f>
        <v>85.009249999999994</v>
      </c>
      <c r="N334" s="3">
        <f>N333+((N$338-N333)/(E$338-E334))</f>
        <v>81.59764658519704</v>
      </c>
      <c r="O334" s="3">
        <f>O333+((O$338-O333)/(E$338-E334))</f>
        <v>83.925000000000011</v>
      </c>
      <c r="P334" s="3">
        <v>91.9</v>
      </c>
      <c r="Q334" s="3">
        <f t="shared" si="62"/>
        <v>75.114811472438873</v>
      </c>
    </row>
    <row r="335" spans="5:17">
      <c r="E335">
        <v>333</v>
      </c>
      <c r="F335">
        <v>1997</v>
      </c>
      <c r="G335">
        <f t="shared" si="65"/>
        <v>75.570933791110804</v>
      </c>
      <c r="I335" s="6">
        <v>3259418</v>
      </c>
      <c r="J335" s="6">
        <v>1122386</v>
      </c>
      <c r="M335" s="3">
        <f t="shared" ref="M335:M337" si="69">M334+((M$338-M334)/(E$338-E335))</f>
        <v>85.03949999999999</v>
      </c>
      <c r="N335" s="3">
        <f t="shared" ref="N335:N337" si="70">N334+((N$338-N334)/(E$338-E335))</f>
        <v>82.109616229259089</v>
      </c>
      <c r="O335" s="3">
        <f t="shared" ref="O335:O337" si="71">O334+((O$338-O334)/(E$338-E335))</f>
        <v>83.95</v>
      </c>
      <c r="P335" s="3">
        <v>92.1</v>
      </c>
      <c r="Q335" s="3">
        <f t="shared" si="62"/>
        <v>75.570933791110804</v>
      </c>
    </row>
    <row r="336" spans="5:17">
      <c r="E336">
        <v>334</v>
      </c>
      <c r="F336">
        <v>1998</v>
      </c>
      <c r="G336">
        <f t="shared" si="65"/>
        <v>76.02705610978272</v>
      </c>
      <c r="I336" s="6">
        <v>3287978</v>
      </c>
      <c r="J336" s="6">
        <v>1117334</v>
      </c>
      <c r="M336" s="3">
        <f t="shared" si="69"/>
        <v>85.069749999999999</v>
      </c>
      <c r="N336" s="3">
        <f t="shared" si="70"/>
        <v>82.621585873321123</v>
      </c>
      <c r="O336" s="3">
        <f t="shared" si="71"/>
        <v>83.974999999999994</v>
      </c>
      <c r="P336" s="3">
        <v>92.2</v>
      </c>
      <c r="Q336" s="3">
        <f t="shared" si="62"/>
        <v>76.02705610978272</v>
      </c>
    </row>
    <row r="337" spans="5:17">
      <c r="E337">
        <v>335</v>
      </c>
      <c r="F337">
        <v>1999</v>
      </c>
      <c r="G337">
        <f t="shared" si="65"/>
        <v>76.483178428454636</v>
      </c>
      <c r="I337" s="6">
        <v>3304352</v>
      </c>
      <c r="J337" s="6">
        <v>1006076</v>
      </c>
      <c r="M337" s="3">
        <f t="shared" si="69"/>
        <v>85.1</v>
      </c>
      <c r="N337" s="3">
        <f t="shared" si="70"/>
        <v>83.133555517383172</v>
      </c>
      <c r="O337" s="3">
        <f t="shared" si="71"/>
        <v>84</v>
      </c>
      <c r="P337" s="3">
        <v>92.3</v>
      </c>
      <c r="Q337" s="3">
        <f t="shared" si="62"/>
        <v>76.483178428454636</v>
      </c>
    </row>
    <row r="338" spans="5:17">
      <c r="E338">
        <v>336</v>
      </c>
      <c r="F338">
        <v>2000</v>
      </c>
      <c r="G338">
        <f t="shared" si="65"/>
        <v>76.939300747126566</v>
      </c>
      <c r="I338" s="6">
        <v>3396382</v>
      </c>
      <c r="J338" s="6">
        <v>998922</v>
      </c>
      <c r="L338">
        <v>2000</v>
      </c>
      <c r="M338" s="3">
        <v>85.1</v>
      </c>
      <c r="N338" s="3">
        <v>83.133555517383172</v>
      </c>
      <c r="O338" s="3">
        <v>84</v>
      </c>
      <c r="P338" s="3">
        <v>92.3</v>
      </c>
      <c r="Q338" s="3">
        <f t="shared" si="62"/>
        <v>76.939300747126566</v>
      </c>
    </row>
    <row r="339" spans="5:17">
      <c r="E339">
        <v>337</v>
      </c>
      <c r="F339">
        <v>2001</v>
      </c>
      <c r="G339">
        <v>76.939300747126566</v>
      </c>
      <c r="H339">
        <f>G339</f>
        <v>76.939300747126566</v>
      </c>
      <c r="I339" s="6">
        <v>3419975</v>
      </c>
      <c r="J339" s="6">
        <v>1025055</v>
      </c>
      <c r="M339" s="3">
        <f>M338+((M$343-M338)/(E$343-E339))</f>
        <v>85.288999999999987</v>
      </c>
      <c r="N339" s="3">
        <f>N338+((N$343-N338)/(E$343-E339))</f>
        <v>83.429808865071081</v>
      </c>
      <c r="O339" s="3">
        <f>O338+((O$343-O338)/(E$343-E339))</f>
        <v>84.1</v>
      </c>
      <c r="P339" s="3">
        <v>92.4</v>
      </c>
      <c r="Q339" s="3">
        <f t="shared" si="62"/>
        <v>76.939300747126566</v>
      </c>
    </row>
    <row r="340" spans="5:17">
      <c r="E340">
        <v>338</v>
      </c>
      <c r="F340">
        <v>2002</v>
      </c>
      <c r="G340">
        <f>G339+((G$349-G339)/(E$349-E340))</f>
        <v>77.220442115202999</v>
      </c>
      <c r="I340" s="6">
        <v>3474623</v>
      </c>
      <c r="J340" s="6">
        <v>1022609</v>
      </c>
      <c r="M340" s="3">
        <f t="shared" ref="M340:M342" si="72">M339+((M$343-M339)/(E$343-E340))</f>
        <v>85.477999999999994</v>
      </c>
      <c r="N340" s="3">
        <f t="shared" ref="N340:N342" si="73">N339+((N$343-N339)/(E$343-E340))</f>
        <v>83.72606221275899</v>
      </c>
      <c r="O340" s="3">
        <f t="shared" ref="O340:O342" si="74">O339+((O$343-O339)/(E$343-E340))</f>
        <v>84.2</v>
      </c>
      <c r="P340" s="3">
        <v>92.6</v>
      </c>
      <c r="Q340" s="3">
        <f t="shared" si="62"/>
        <v>77.220442115202999</v>
      </c>
    </row>
    <row r="341" spans="5:17">
      <c r="E341">
        <v>339</v>
      </c>
      <c r="F341">
        <v>2003</v>
      </c>
      <c r="G341">
        <f t="shared" ref="G341:G348" si="75">G340+((G$349-G340)/(E$349-E341))</f>
        <v>77.501583483279433</v>
      </c>
      <c r="I341" s="6">
        <v>3514417</v>
      </c>
      <c r="J341" s="6">
        <v>1014854</v>
      </c>
      <c r="M341" s="3">
        <f t="shared" si="72"/>
        <v>85.667000000000002</v>
      </c>
      <c r="N341" s="3">
        <f t="shared" si="73"/>
        <v>84.022315560446884</v>
      </c>
      <c r="O341" s="3">
        <f t="shared" si="74"/>
        <v>84.300000000000011</v>
      </c>
      <c r="P341" s="3">
        <v>92.7</v>
      </c>
      <c r="Q341" s="3">
        <f t="shared" si="62"/>
        <v>77.501583483279433</v>
      </c>
    </row>
    <row r="342" spans="5:17">
      <c r="E342">
        <v>340</v>
      </c>
      <c r="F342">
        <v>2004</v>
      </c>
      <c r="G342">
        <f t="shared" si="75"/>
        <v>77.782724851355866</v>
      </c>
      <c r="I342" s="6">
        <v>3536454</v>
      </c>
      <c r="J342" s="6">
        <v>1020840</v>
      </c>
      <c r="M342" s="3">
        <f t="shared" si="72"/>
        <v>85.855999999999995</v>
      </c>
      <c r="N342" s="3">
        <f t="shared" si="73"/>
        <v>84.318568908134793</v>
      </c>
      <c r="O342" s="3">
        <f t="shared" si="74"/>
        <v>84.4</v>
      </c>
      <c r="P342" s="3">
        <v>92.7</v>
      </c>
      <c r="Q342" s="3">
        <f t="shared" si="62"/>
        <v>77.782724851355866</v>
      </c>
    </row>
    <row r="343" spans="5:17">
      <c r="E343">
        <v>341</v>
      </c>
      <c r="F343">
        <v>2005</v>
      </c>
      <c r="G343">
        <f t="shared" si="75"/>
        <v>78.063866219432299</v>
      </c>
      <c r="I343" s="6">
        <v>3560137</v>
      </c>
      <c r="J343" s="6">
        <v>1027690</v>
      </c>
      <c r="L343">
        <v>2005</v>
      </c>
      <c r="M343" s="3">
        <v>85.855999999999995</v>
      </c>
      <c r="N343" s="3">
        <v>84.318568908134793</v>
      </c>
      <c r="O343" s="3">
        <v>84.4</v>
      </c>
      <c r="P343" s="3">
        <v>92.8</v>
      </c>
      <c r="Q343" s="3">
        <f t="shared" si="62"/>
        <v>78.063866219432299</v>
      </c>
    </row>
    <row r="344" spans="5:17">
      <c r="E344">
        <v>342</v>
      </c>
      <c r="F344">
        <v>2006</v>
      </c>
      <c r="G344">
        <f t="shared" si="75"/>
        <v>78.345007587508718</v>
      </c>
      <c r="I344" s="6">
        <v>3607813</v>
      </c>
      <c r="J344" s="6">
        <v>1016736</v>
      </c>
      <c r="M344" s="3">
        <v>86.007301022448985</v>
      </c>
      <c r="N344" s="3">
        <f>N343+((N$349-N343)/(E$349-E344))</f>
        <v>84.277551058371586</v>
      </c>
      <c r="O344" s="3">
        <f>O343+((O$348-O343)/(E$348-E344))</f>
        <v>84.575000000000003</v>
      </c>
      <c r="P344" s="3">
        <v>92.6</v>
      </c>
      <c r="Q344" s="3">
        <f t="shared" si="62"/>
        <v>78.345007587508718</v>
      </c>
    </row>
    <row r="345" spans="5:17">
      <c r="E345">
        <v>343</v>
      </c>
      <c r="F345">
        <v>2007</v>
      </c>
      <c r="G345">
        <f t="shared" si="75"/>
        <v>78.626148955585137</v>
      </c>
      <c r="I345" s="6">
        <v>3655391</v>
      </c>
      <c r="J345" s="6">
        <v>1012003</v>
      </c>
      <c r="M345" s="3">
        <v>86.154224902718596</v>
      </c>
      <c r="N345" s="3">
        <f t="shared" ref="N345:N347" si="76">N344+((N$349-N344)/(E$349-E345))</f>
        <v>84.236533208608378</v>
      </c>
      <c r="O345" s="3">
        <f t="shared" ref="O345:O346" si="77">O344+((O$348-O344)/(E$348-E345))</f>
        <v>84.75</v>
      </c>
      <c r="P345" s="3">
        <v>93.2</v>
      </c>
      <c r="Q345" s="3">
        <f t="shared" si="62"/>
        <v>78.626148955585137</v>
      </c>
    </row>
    <row r="346" spans="5:17">
      <c r="E346">
        <v>344</v>
      </c>
      <c r="F346">
        <v>2008</v>
      </c>
      <c r="G346">
        <f t="shared" si="75"/>
        <v>78.90729032366157</v>
      </c>
      <c r="I346" s="6">
        <v>3722786</v>
      </c>
      <c r="J346" s="6">
        <v>1000943</v>
      </c>
      <c r="M346" s="3">
        <v>86.299568409385969</v>
      </c>
      <c r="N346" s="3">
        <f t="shared" si="76"/>
        <v>84.195515358845171</v>
      </c>
      <c r="O346" s="3">
        <f t="shared" si="77"/>
        <v>84.924999999999997</v>
      </c>
      <c r="P346" s="3">
        <v>93.5</v>
      </c>
      <c r="Q346" s="3">
        <f t="shared" si="62"/>
        <v>78.90729032366157</v>
      </c>
    </row>
    <row r="347" spans="5:17">
      <c r="E347">
        <v>345</v>
      </c>
      <c r="F347">
        <v>2009</v>
      </c>
      <c r="G347">
        <f t="shared" si="75"/>
        <v>79.188431691738003</v>
      </c>
      <c r="I347" s="6">
        <v>3780068</v>
      </c>
      <c r="J347" s="6">
        <v>1009435</v>
      </c>
      <c r="M347" s="3">
        <v>86.451553320532099</v>
      </c>
      <c r="N347" s="3">
        <f t="shared" si="76"/>
        <v>84.154497509081978</v>
      </c>
      <c r="O347" s="3">
        <f>O346+((O$348-O346)/(E$348-E347))</f>
        <v>85.1</v>
      </c>
      <c r="P347" s="3">
        <v>93.6</v>
      </c>
      <c r="Q347" s="3">
        <f t="shared" si="62"/>
        <v>79.188431691738003</v>
      </c>
    </row>
    <row r="348" spans="5:17">
      <c r="E348">
        <v>346</v>
      </c>
      <c r="F348">
        <v>2010</v>
      </c>
      <c r="G348">
        <f t="shared" si="75"/>
        <v>79.469573059814422</v>
      </c>
      <c r="L348">
        <v>2010</v>
      </c>
      <c r="M348" s="3">
        <v>86.684591032131962</v>
      </c>
      <c r="N348" s="3">
        <f>N347+((N$349-N347)/(E$349-E348))</f>
        <v>84.11347965931877</v>
      </c>
      <c r="O348" s="3">
        <v>85.1</v>
      </c>
      <c r="P348" s="3">
        <v>93.6</v>
      </c>
      <c r="Q348" s="3">
        <f t="shared" si="62"/>
        <v>79.469573059814422</v>
      </c>
    </row>
    <row r="349" spans="5:17">
      <c r="E349">
        <v>347</v>
      </c>
      <c r="F349">
        <v>2011</v>
      </c>
      <c r="G349">
        <f>B26/(B26+C26)*100</f>
        <v>79.469573059814422</v>
      </c>
      <c r="H349">
        <f>G349</f>
        <v>79.469573059814422</v>
      </c>
      <c r="I349">
        <v>3899115</v>
      </c>
      <c r="J349">
        <v>1007310</v>
      </c>
      <c r="L349">
        <v>2011</v>
      </c>
      <c r="M349" s="3">
        <v>86.865242558933986</v>
      </c>
      <c r="N349" s="3">
        <v>84.11347965931877</v>
      </c>
      <c r="O349" s="3"/>
      <c r="P349" s="3">
        <v>93.5</v>
      </c>
      <c r="Q349" s="3">
        <f t="shared" si="62"/>
        <v>79.469573059814422</v>
      </c>
    </row>
    <row r="350" spans="5:17">
      <c r="E350">
        <v>348</v>
      </c>
      <c r="F350">
        <v>2012</v>
      </c>
      <c r="G350">
        <f>B27/(B27+C27)*100</f>
        <v>79.643982846076696</v>
      </c>
      <c r="H350">
        <f>G350</f>
        <v>79.643982846076696</v>
      </c>
      <c r="I350" s="6">
        <v>3957981</v>
      </c>
      <c r="J350" s="6">
        <v>1011611</v>
      </c>
      <c r="L350">
        <v>2012</v>
      </c>
      <c r="M350" s="3">
        <v>87.030267451970388</v>
      </c>
      <c r="N350" s="3">
        <v>84.393639883213595</v>
      </c>
      <c r="O350" s="3"/>
      <c r="P350" s="3">
        <v>93.5</v>
      </c>
      <c r="Q350" s="3">
        <f t="shared" si="62"/>
        <v>79.643982846076696</v>
      </c>
    </row>
    <row r="351" spans="5:17">
      <c r="E351">
        <v>349</v>
      </c>
      <c r="F351">
        <v>2013</v>
      </c>
      <c r="G351">
        <f>B28/(B28+C28)*100</f>
        <v>80.545883838916112</v>
      </c>
      <c r="H351">
        <f>G351</f>
        <v>80.545883838916112</v>
      </c>
      <c r="I351" s="6">
        <v>4050638</v>
      </c>
      <c r="J351" s="6">
        <v>978344</v>
      </c>
      <c r="L351">
        <v>2013</v>
      </c>
      <c r="M351" s="3">
        <v>87.233616081595997</v>
      </c>
      <c r="N351" s="3">
        <v>84.658863745867961</v>
      </c>
      <c r="O351" s="3"/>
      <c r="P351" s="3">
        <v>93.7</v>
      </c>
      <c r="Q351" s="3">
        <f t="shared" si="62"/>
        <v>80.545883838916112</v>
      </c>
    </row>
    <row r="352" spans="5:17">
      <c r="E352">
        <v>350</v>
      </c>
      <c r="F352">
        <v>2014</v>
      </c>
      <c r="G352">
        <f>B29/(B29+C29)*100</f>
        <v>80.813619125511764</v>
      </c>
      <c r="H352">
        <f>G352</f>
        <v>80.813619125511764</v>
      </c>
      <c r="I352" s="6">
        <v>4114425</v>
      </c>
      <c r="J352" s="6">
        <v>976827</v>
      </c>
      <c r="L352">
        <v>2014</v>
      </c>
      <c r="M352" s="3">
        <v>87.370369284382122</v>
      </c>
      <c r="P352" s="3">
        <v>93.8</v>
      </c>
      <c r="Q352" s="3">
        <f t="shared" si="62"/>
        <v>80.813619125511764</v>
      </c>
    </row>
    <row r="353" spans="5:19">
      <c r="E353">
        <v>351</v>
      </c>
      <c r="F353">
        <v>2015</v>
      </c>
      <c r="L353">
        <v>2015</v>
      </c>
      <c r="M353" s="3">
        <v>87.473220824723512</v>
      </c>
      <c r="P353" s="3">
        <v>93.7</v>
      </c>
    </row>
    <row r="354" spans="5:19">
      <c r="E354">
        <v>352</v>
      </c>
      <c r="F354">
        <v>2016</v>
      </c>
    </row>
    <row r="357" spans="5:19">
      <c r="L357" s="7" t="s">
        <v>13</v>
      </c>
      <c r="M357" s="7"/>
      <c r="N357" s="7"/>
      <c r="O357" s="7"/>
      <c r="P357" s="7"/>
      <c r="Q357" s="7"/>
    </row>
    <row r="358" spans="5:19">
      <c r="L358" s="7"/>
      <c r="M358" s="7"/>
      <c r="N358" s="7"/>
      <c r="O358" s="7"/>
      <c r="P358" s="7"/>
      <c r="Q358" s="7"/>
    </row>
    <row r="359" spans="5:19">
      <c r="L359" s="7"/>
      <c r="M359" s="7"/>
      <c r="N359" s="7"/>
      <c r="O359" s="7"/>
      <c r="P359" s="7"/>
      <c r="Q359" s="7"/>
    </row>
    <row r="361" spans="5:19">
      <c r="K361" s="4"/>
      <c r="L361" s="4"/>
      <c r="M361" s="4"/>
      <c r="N361" s="4"/>
      <c r="O361" s="4"/>
      <c r="P361" s="4"/>
      <c r="Q361" s="4"/>
      <c r="R361" s="4"/>
      <c r="S361" s="4"/>
    </row>
  </sheetData>
  <mergeCells count="1">
    <mergeCell ref="L357:Q359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</vt:vector>
  </HeadingPairs>
  <TitlesOfParts>
    <vt:vector size="2" baseType="lpstr">
      <vt:lpstr>Figurdata</vt:lpstr>
      <vt:lpstr>Diagram-Norden</vt:lpstr>
    </vt:vector>
  </TitlesOfParts>
  <Company>Statistisk sentralbyrå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Steinar Smith</dc:creator>
  <cp:lastModifiedBy>Hans Henrik Bull</cp:lastModifiedBy>
  <cp:lastPrinted>2009-03-06T12:06:02Z</cp:lastPrinted>
  <dcterms:created xsi:type="dcterms:W3CDTF">2009-01-17T05:02:44Z</dcterms:created>
  <dcterms:modified xsi:type="dcterms:W3CDTF">2016-02-04T15:53:44Z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501879274</vt:i4>
  </property>
  <property fmtid="{D5CDD505-2E9C-101B-9397-08002B2CF9AE}" pid="3" name="_NewReviewCycle">
    <vt:lpwstr/>
  </property>
  <property fmtid="{D5CDD505-2E9C-101B-9397-08002B2CF9AE}" pid="4" name="_EmailSubject">
    <vt:lpwstr>tabell31</vt:lpwstr>
  </property>
  <property fmtid="{D5CDD505-2E9C-101B-9397-08002B2CF9AE}" pid="5" name="_AuthorEmail">
    <vt:lpwstr>kirsten.enger.dybendal@ssb.no</vt:lpwstr>
  </property>
  <property fmtid="{D5CDD505-2E9C-101B-9397-08002B2CF9AE}" pid="6" name="_AuthorEmailDisplayName">
    <vt:lpwstr>Dybendal, Kirsten Enger</vt:lpwstr>
  </property>
  <property fmtid="{D5CDD505-2E9C-101B-9397-08002B2CF9AE}" pid="7" name="_PreviousAdHocReviewCycleID">
    <vt:i4>-1942400951</vt:i4>
  </property>
  <property fmtid="{D5CDD505-2E9C-101B-9397-08002B2CF9AE}" pid="8" name="_ReviewingToolsShownOnce">
    <vt:lpwstr/>
  </property>
</Properties>
</file>